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.yamamoto/Desktop/"/>
    </mc:Choice>
  </mc:AlternateContent>
  <xr:revisionPtr revIDLastSave="0" documentId="13_ncr:1_{4486AC2D-6BD8-EC44-AA98-C39FF6A74375}" xr6:coauthVersionLast="47" xr6:coauthVersionMax="47" xr10:uidLastSave="{00000000-0000-0000-0000-000000000000}"/>
  <bookViews>
    <workbookView xWindow="120" yWindow="3620" windowWidth="28420" windowHeight="13100" xr2:uid="{00000000-000D-0000-FFFF-FFFF00000000}"/>
  </bookViews>
  <sheets>
    <sheet name="レバテックダイレクト_to_HRMOS" sheetId="1" r:id="rId1"/>
    <sheet name="レバテックダイレク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S2" i="1"/>
  <c r="R2" i="1"/>
  <c r="BC2" i="1" l="1"/>
  <c r="AO2" i="1"/>
  <c r="AV2" i="1"/>
  <c r="BB2" i="1"/>
  <c r="AU2" i="1"/>
  <c r="AW2" i="1"/>
  <c r="AP2" i="1"/>
  <c r="AN2" i="1"/>
  <c r="AI2" i="1"/>
  <c r="X2" i="1"/>
  <c r="T2" i="1"/>
  <c r="I2" i="1"/>
  <c r="U2" i="1"/>
  <c r="L2" i="1"/>
  <c r="C2" i="1"/>
  <c r="F2" i="1"/>
  <c r="J2" i="1"/>
  <c r="A2" i="1"/>
  <c r="B2" i="1"/>
  <c r="D2" i="1"/>
</calcChain>
</file>

<file path=xl/sharedStrings.xml><?xml version="1.0" encoding="utf-8"?>
<sst xmlns="http://schemas.openxmlformats.org/spreadsheetml/2006/main" count="161" uniqueCount="156">
  <si>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</si>
  <si>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</si>
  <si>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</si>
  <si>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</si>
  <si>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</si>
  <si>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</si>
  <si>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</si>
  <si>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</si>
  <si>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</si>
  <si>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</si>
  <si>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</si>
  <si>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</si>
  <si>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</si>
  <si>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</si>
  <si>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</si>
  <si>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</si>
  <si>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</si>
  <si>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</si>
  <si>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</si>
  <si>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</si>
  <si>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</si>
  <si>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</si>
  <si>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</si>
  <si>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</si>
  <si>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</si>
  <si>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</si>
  <si>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</si>
  <si>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</si>
  <si>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</si>
  <si>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</si>
  <si>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</si>
  <si>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</si>
  <si>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</si>
  <si>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</si>
  <si>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</si>
  <si>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</si>
  <si>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</si>
  <si>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</si>
  <si>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</si>
  <si>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</si>
  <si>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</si>
  <si>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</si>
  <si>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</si>
  <si>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</si>
  <si>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</si>
  <si>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</si>
  <si>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</si>
  <si>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</si>
  <si>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</si>
  <si>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</si>
  <si>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</si>
  <si>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</si>
  <si>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</si>
  <si>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</si>
  <si>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</si>
  <si>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</si>
  <si>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</si>
  <si>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</si>
  <si>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</si>
  <si>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</si>
  <si>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</si>
  <si>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候補者ID</t>
  </si>
  <si>
    <t>姓（漢字）</t>
  </si>
  <si>
    <t>名（漢字）</t>
  </si>
  <si>
    <t>姓（カナ）</t>
  </si>
  <si>
    <t>名（カナ）</t>
  </si>
  <si>
    <t>スカウト/面接・面談のリクエスト日</t>
  </si>
  <si>
    <t>進捗ステータス</t>
  </si>
  <si>
    <t>求人タイトル</t>
  </si>
  <si>
    <t>募集職種</t>
  </si>
  <si>
    <t>応募経路</t>
  </si>
  <si>
    <t>スカウト時のオプション</t>
  </si>
  <si>
    <t>応募メッセージ</t>
  </si>
  <si>
    <t>年齢</t>
  </si>
  <si>
    <t>現住所（都道府県）</t>
  </si>
  <si>
    <t>現住所（以降の住所）</t>
  </si>
  <si>
    <t>配偶者有無</t>
  </si>
  <si>
    <t>現（前）年収（万円）</t>
  </si>
  <si>
    <t>最終学歴（学校名）</t>
  </si>
  <si>
    <t>最終学歴（学部・学科・専攻）</t>
  </si>
  <si>
    <t>最終学歴（卒業年月）</t>
  </si>
  <si>
    <t>その他学歴</t>
  </si>
  <si>
    <t>母国語</t>
  </si>
  <si>
    <t>第2言語</t>
  </si>
  <si>
    <t>第2言語レベル</t>
  </si>
  <si>
    <t>第3言語</t>
  </si>
  <si>
    <t>第3言語レベル</t>
  </si>
  <si>
    <t>第4言語</t>
  </si>
  <si>
    <t>第4言語レベル</t>
  </si>
  <si>
    <t>第5言語</t>
  </si>
  <si>
    <t>第5言語レベル</t>
  </si>
  <si>
    <t>第6言語</t>
  </si>
  <si>
    <t>第6言語レベル</t>
  </si>
  <si>
    <t>第7言語</t>
  </si>
  <si>
    <t>第7言語レベル</t>
  </si>
  <si>
    <t>第8言語</t>
  </si>
  <si>
    <t>第8言語レベル</t>
  </si>
  <si>
    <t>第9言語</t>
  </si>
  <si>
    <t>第9言語レベル</t>
  </si>
  <si>
    <t>第10言語</t>
  </si>
  <si>
    <t>第10言語レベル</t>
  </si>
  <si>
    <t>TOEICスコア</t>
  </si>
  <si>
    <t>TOEFLスコア</t>
  </si>
  <si>
    <t>保有資格</t>
  </si>
  <si>
    <t>ポートフォリオURL</t>
  </si>
  <si>
    <t>経験企業数</t>
  </si>
  <si>
    <t>経験企業1（会社名）</t>
  </si>
  <si>
    <t>経験企業1（雇用形態）</t>
  </si>
  <si>
    <t>経験企業1（入社日）</t>
  </si>
  <si>
    <t>経験企業1（退社日）</t>
  </si>
  <si>
    <t>経験企業2（会社名）</t>
  </si>
  <si>
    <t>経験企業2（雇用形態）</t>
  </si>
  <si>
    <t>経験企業2（入社日）</t>
  </si>
  <si>
    <t>経験企業2（退社日）</t>
  </si>
  <si>
    <t>経験企業3（会社名）</t>
  </si>
  <si>
    <t>経験企業3（雇用形態）</t>
  </si>
  <si>
    <t>経験企業3（入社日）</t>
  </si>
  <si>
    <t>経験企業3（退社日）</t>
  </si>
  <si>
    <t>経験企業4（会社名）</t>
  </si>
  <si>
    <t>経験企業4（雇用形態）</t>
  </si>
  <si>
    <t>経験企業4（入社日）</t>
  </si>
  <si>
    <t>経験企業4（退社日）</t>
  </si>
  <si>
    <t>経験企業5（会社名）</t>
  </si>
  <si>
    <t>経験企業5（雇用形態）</t>
  </si>
  <si>
    <t>経験企業5（入社日）</t>
  </si>
  <si>
    <t>経験企業5（退社日）</t>
  </si>
  <si>
    <t>経験企業6（会社名）</t>
  </si>
  <si>
    <t>経験企業6（雇用形態）</t>
  </si>
  <si>
    <t>経験企業6（入社日）</t>
  </si>
  <si>
    <t>経験企業6（退社日）</t>
  </si>
  <si>
    <t>経験企業7（会社名）</t>
  </si>
  <si>
    <t>経験企業7（雇用形態）</t>
  </si>
  <si>
    <t>経験企業7（入社日）</t>
  </si>
  <si>
    <t>経験企業7（退社日）</t>
  </si>
  <si>
    <t>経験企業8（会社名）</t>
  </si>
  <si>
    <t>経験企業8（雇用形態）</t>
  </si>
  <si>
    <t>経験企業8（入社日）</t>
  </si>
  <si>
    <t>経験企業8（退社日）</t>
  </si>
  <si>
    <t>経験企業9（会社名）</t>
  </si>
  <si>
    <t>経験企業9（雇用形態）</t>
  </si>
  <si>
    <t>経験企業9（入社日）</t>
  </si>
  <si>
    <t>経験企業9（退社日）</t>
  </si>
  <si>
    <t>経験企業10（会社名）</t>
  </si>
  <si>
    <t>経験企業10（雇用形態）</t>
  </si>
  <si>
    <t>経験企業10（入社日）</t>
  </si>
  <si>
    <t>経験企業10（退社日）</t>
  </si>
  <si>
    <t>職務経歴・自己PR</t>
  </si>
  <si>
    <t>希望勤務地</t>
  </si>
  <si>
    <t>希望年収（万円）</t>
  </si>
  <si>
    <t>希望の仕事内容</t>
  </si>
  <si>
    <t>希望の事業内容</t>
  </si>
  <si>
    <t>希望の転職時期</t>
  </si>
  <si>
    <t>その他希望条件</t>
  </si>
  <si>
    <t>メモ</t>
  </si>
  <si>
    <t>最終学歴（区分）</t>
    <phoneticPr fontId="18"/>
  </si>
  <si>
    <t>希望職種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</si>
</sst>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9" fillId="0" borderId="0" xfId="42">
      <alignment vertical="center"/>
    </xf>
    <xf numFmtId="55" fontId="0" fillId="0" borderId="0" xfId="0" applyNumberForma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baseColWidth="10" defaultColWidth="8.83203125" defaultRowHeight="18"/>
  <sheetData>
    <row r="1" spans="1:6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t="s">
        <v>7</v>
      </c>
      <c r="I1" s="1" t="s">
        <v>8</v>
      </c>
      <c r="J1" s="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2" t="s">
        <v>17</v>
      </c>
      <c r="S1" s="3" t="s">
        <v>18</v>
      </c>
      <c r="T1" s="1" t="s">
        <v>19</v>
      </c>
      <c r="U1" s="1" t="s">
        <v>20</v>
      </c>
      <c r="V1" t="s">
        <v>21</v>
      </c>
      <c r="W1" t="s">
        <v>22</v>
      </c>
      <c r="X1" s="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s="1" t="s">
        <v>34</v>
      </c>
      <c r="AJ1" t="s">
        <v>35</v>
      </c>
      <c r="AK1" t="s">
        <v>36</v>
      </c>
      <c r="AL1" t="s">
        <v>37</v>
      </c>
      <c r="AM1" t="s">
        <v>38</v>
      </c>
      <c r="AN1" s="1" t="s">
        <v>39</v>
      </c>
      <c r="AO1" s="1" t="s">
        <v>40</v>
      </c>
      <c r="AP1" s="1" t="s">
        <v>41</v>
      </c>
      <c r="AQ1" t="s">
        <v>42</v>
      </c>
      <c r="AR1" t="s">
        <v>43</v>
      </c>
      <c r="AS1" t="s">
        <v>44</v>
      </c>
      <c r="AT1" t="s">
        <v>45</v>
      </c>
      <c r="AU1" s="1" t="s">
        <v>46</v>
      </c>
      <c r="AV1" s="1" t="s">
        <v>47</v>
      </c>
      <c r="AW1" s="1" t="s">
        <v>48</v>
      </c>
      <c r="AX1" t="s">
        <v>49</v>
      </c>
      <c r="AY1" t="s">
        <v>50</v>
      </c>
      <c r="AZ1" t="s">
        <v>51</v>
      </c>
      <c r="BA1" t="s">
        <v>52</v>
      </c>
      <c r="BB1" s="1" t="s">
        <v>53</v>
      </c>
      <c r="BC1" s="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>
      <c r="A2" t="str">
        <f>IF(レバテックダイレクト!I2="","",レバテックダイレクト!I2)</f>
        <v/>
      </c>
      <c r="B2" t="str">
        <f>IF(レバテックダイレクト!F2="","",TEXT(レバテックダイレクト!F2,"yyyy/mm/dd"))</f>
        <v/>
      </c>
      <c r="C2" t="str">
        <f>IF(レバテックダイレクト!B2="","",レバテックダイレクト!B2)&amp;IF(レバテックダイレクト!C2="","",レバテックダイレクト!C2)</f>
        <v/>
      </c>
      <c r="D2" t="str">
        <f>IF(レバテックダイレクト!D2="","",レバテックダイレクト!D2)&amp;IF(レバテックダイレクト!E2="","",レバテックダイレクト!E2)</f>
        <v/>
      </c>
      <c r="E2" t="str">
        <f>IF(レバテックダイレクト!R2="","",TEXT(レバテックダイレクト!R2,"0##########"))</f>
        <v/>
      </c>
      <c r="F2" t="str">
        <f>IF(レバテックダイレクト!Q2="","",レバテックダイレクト!Q2)</f>
        <v/>
      </c>
      <c r="I2" t="str">
        <f>IF(レバテックダイレクト!N2="","",TEXT(レバテックダイレクト!N2,"yyyy/mm/dd"))</f>
        <v/>
      </c>
      <c r="J2" t="str">
        <f>IF(レバテックダイレクト!P2="","",レバテックダイレクト!P2)</f>
        <v/>
      </c>
      <c r="L2" t="str">
        <f>IF(レバテックダイレクト!S2="","",レバテックダイレクト!S2)&amp;IF(レバテックダイレクト!T2="","",レバテックダイレクト!T2)</f>
        <v/>
      </c>
      <c r="R2" t="str">
        <f>"【候補者ID】"&amp;レバテックダイレクト!A2&amp;CHAR(10)&amp;
"【募集職種】"&amp;レバテックダイレクト!J2&amp;CHAR(10)&amp;
"【応募経路】"&amp;レバテックダイレクト!K2&amp;CHAR(10)&amp;
"【年齢】"&amp;IF(レバテックダイレクト!O2="","",レバテックダイレクト!O2&amp;"歳")&amp;CHAR(10)&amp;
"【配偶者有無】"&amp;レバテックダイレクト!U2&amp;CHAR(10)&amp;
"【現（前）年収（万円）】"&amp;レバテックダイレクト!V2&amp;CHAR(10)&amp;
"【最終学歴（区分）】"&amp;レバテックダイレクト!W2&amp;CHAR(10)&amp;
"【その他学歴】"&amp;レバテックダイレクト!AA2&amp;CHAR(10)&amp;
"【母国語】"&amp;レバテックダイレクト!AB2&amp;CHAR(10)&amp;
"【第2言語】"&amp;レバテックダイレクト!AC2&amp;CHAR(10)&amp;
"【第2言語レベル】"&amp;レバテックダイレクト!AD2&amp;CHAR(10)&amp;
"【第3言語】"&amp;レバテックダイレクト!AE2&amp;CHAR(10)&amp;
"【第3言語レベル】"&amp;レバテックダイレクト!AF2&amp;CHAR(10)&amp;
"【第4言語】"&amp;レバテックダイレクト!AG2&amp;CHAR(10)&amp;
"【第4言語レベル】"&amp;レバテックダイレクト!AH2&amp;CHAR(10)&amp;
"【第5言語】"&amp;レバテックダイレクト!AI2&amp;CHAR(10)&amp;
"【第5言語レベル】"&amp;レバテックダイレクト!AJ2&amp;CHAR(10)&amp;
"【第6言語】"&amp;レバテックダイレクト!AK2&amp;CHAR(10)&amp;
"【第6言語レベル】"&amp;レバテックダイレクト!AL2&amp;CHAR(10)&amp;
"【第7言語】"&amp;レバテックダイレクト!AM2&amp;CHAR(10)&amp;
"【第7言語レベル】"&amp;レバテックダイレクト!AN2&amp;CHAR(10)&amp;
"【第8言語】"&amp;レバテックダイレクト!AO2&amp;CHAR(10)&amp;
"【第8言語レベル】"&amp;レバテックダイレクト!AP2&amp;CHAR(10)&amp;
"【第9言語】"&amp;レバテックダイレクト!AQ2&amp;CHAR(10)&amp;
"【第9言語レベル】"&amp;レバテックダイレクト!AR2&amp;CHAR(10)&amp;
"【第10言語】"&amp;レバテックダイレクト!AS2&amp;CHAR(10)&amp;
"【第10言語レベル】"&amp;レバテックダイレクト!AT2&amp;CHAR(10)&amp;
"【TOEICスコア】"&amp;レバテックダイレクト!AU2&amp;CHAR(10)&amp;
"【TOEFLスコア】"&amp;レバテックダイレクト!AV2&amp;CHAR(10)&amp;
"【保有資格】"&amp;レバテックダイレクト!AW2&amp;CHAR(10)&amp;
"【ポートフォリオURL】"&amp;レバテックダイレクト!AX2&amp;CHAR(10)&amp;
"【経験企業数】"&amp;レバテックダイレクト!AY2&amp;CHAR(10)&amp;
"【経験企業1（雇用形態）】"&amp;レバテックダイレクト!BA2&amp;CHAR(10)&amp;
"【経験企業2（雇用形態）】"&amp;レバテックダイレクト!BE2&amp;CHAR(10)&amp;
"【経験企業3（雇用形態）】"&amp;レバテックダイレクト!BI2&amp;CHAR(10)&amp;
"【経験企業4（会社名）】"&amp;レバテックダイレクト!BL2&amp;CHAR(10)&amp;
"【経験企業4（雇用形態）】"&amp;レバテックダイレクト!BM2&amp;CHAR(10)&amp;
"【経験企業4（入社日）】"&amp;IF(レバテックダイレクト!BN2="","",TEXT(レバテックダイレクト!BN2,"yyyy/mm/dd"))&amp;CHAR(10)&amp;
"【経験企業4（退社日）】"&amp;IF(レバテックダイレクト!BO2="","",TEXT(レバテックダイレクト!BO2,"yyyy/mm/dd"))&amp;CHAR(10)&amp;
"【経験企業5（会社名）】"&amp;レバテックダイレクト!BP2&amp;CHAR(10)&amp;
"【経験企業5（雇用形態）】"&amp;レバテックダイレクト!BQ2&amp;CHAR(10)&amp;
"【経験企業5（入社日）】"&amp;IF(レバテックダイレクト!BR2="","",TEXT(レバテックダイレクト!BR2,"yyyy/mm/dd"))&amp;CHAR(10)&amp;
"【経験企業5（退社日）】"&amp;IF(レバテックダイレクト!BS2="","",TEXT(レバテックダイレクト!BS2,"yyyy/mm/dd"))&amp;CHAR(10)&amp;
"【経験企業6（会社名）】"&amp;レバテックダイレクト!BT2&amp;CHAR(10)&amp;
"【経験企業6（雇用形態）】"&amp;レバテックダイレクト!BU2&amp;CHAR(10)&amp;
"【経験企業6（入社日）】"&amp;IF(レバテックダイレクト!BV2="","",TEXT(レバテックダイレクト!BV2,"yyyy/mm/dd"))&amp;CHAR(10)&amp;
"【経験企業6（退社日）】"&amp;IF(レバテックダイレクト!BW2="","",TEXT(レバテックダイレクト!BW2,"yyyy/mm/dd"))&amp;CHAR(10)&amp;
"【経験企業7（会社名）】"&amp;レバテックダイレクト!BX2&amp;CHAR(10)&amp;
"【経験企業7（雇用形態）】"&amp;レバテックダイレクト!BY2&amp;CHAR(10)&amp;
"【経験企業7（入社日）】"&amp;IF(レバテックダイレクト!BZ2="","",TEXT(レバテックダイレクト!BZ2,"yyyy/mm/dd"))&amp;CHAR(10)&amp;
"【経験企業7（退社日）】"&amp;IF(レバテックダイレクト!CA2="","",TEXT(レバテックダイレクト!CA2,"yyyy/mm/dd"))&amp;CHAR(10)&amp;
"【経験企業8（会社名）】"&amp;レバテックダイレクト!CB2&amp;CHAR(10)&amp;
"【経験企業8（雇用形態）】"&amp;レバテックダイレクト!CC2&amp;CHAR(10)&amp;
"【経験企業8（入社日）】"&amp;IF(レバテックダイレクト!CD2="","",TEXT(レバテックダイレクト!CD2,"yyyy/mm/dd"))&amp;CHAR(10)&amp;
"【経験企業8（退社日）】"&amp;IF(レバテックダイレクト!CE2="","",TEXT(レバテックダイレクト!CE2,"yyyy/mm/dd"))&amp;CHAR(10)&amp;
"【経験企業9（会社名）】"&amp;レバテックダイレクト!CF2&amp;CHAR(10)&amp;
"【経験企業9（雇用形態）】"&amp;レバテックダイレクト!CG2&amp;CHAR(10)&amp;
"【経験企業9（入社日）】"&amp;IF(レバテックダイレクト!CH2="","",TEXT(レバテックダイレクト!CH2,"yyyy/mm/dd"))&amp;CHAR(10)&amp;
"【経験企業9（退社日）】"&amp;IF(レバテックダイレクト!CI2="","",TEXT(レバテックダイレクト!CI2,"yyyy/mm/dd"))&amp;CHAR(10)&amp;
"【経験企業10（会社名）】"&amp;レバテックダイレクト!CJ2&amp;CHAR(10)&amp;
"【経験企業10（雇用形態）】"&amp;レバテックダイレクト!CK2&amp;CHAR(10)&amp;
"【経験企業10（入社日）】"&amp;IF(レバテックダイレクト!CL2="","",TEXT(レバテックダイレクト!CL2,"yyyy/mm/dd"))&amp;CHAR(10)&amp;
"【経験企業10（退社日）】"&amp;IF(レバテックダイレクト!CM2="","",TEXT(レバテックダイレクト!CM2,"yyyy/mm/dd"))&amp;CHAR(10)&amp;
"【職務経歴・自己PR】"&amp;レバテックダイレクト!CN2&amp;CHAR(10)</f>
        <v xml:space="preserve">【候補者ID】
【募集職種】
【応募経路】
【年齢】
【配偶者有無】
【現（前）年収（万円）】
【最終学歴（区分）】
【その他学歴】
【母国語】
【第2言語】
【第2言語レベル】
【第3言語】
【第3言語レベル】
【第4言語】
【第4言語レベル】
【第5言語】
【第5言語レベル】
【第6言語】
【第6言語レベル】
【第7言語】
【第7言語レベル】
【第8言語】
【第8言語レベル】
【第9言語】
【第9言語レベル】
【第10言語】
【第10言語レベル】
【TOEICスコア】
【TOEFLスコア】
【保有資格】
【ポートフォリオURL】
【経験企業数】
【経験企業1（雇用形態）】
【経験企業2（雇用形態）】
【経験企業3（雇用形態）】
【経験企業4（会社名）】
【経験企業4（雇用形態）】
【経験企業4（入社日）】
【経験企業4（退社日）】
【経験企業5（会社名）】
【経験企業5（雇用形態）】
【経験企業5（入社日）】
【経験企業5（退社日）】
【経験企業6（会社名）】
【経験企業6（雇用形態）】
【経験企業6（入社日）】
【経験企業6（退社日）】
【経験企業7（会社名）】
【経験企業7（雇用形態）】
【経験企業7（入社日）】
【経験企業7（退社日）】
【経験企業8（会社名）】
【経験企業8（雇用形態）】
【経験企業8（入社日）】
【経験企業8（退社日）】
【経験企業9（会社名）】
【経験企業9（雇用形態）】
【経験企業9（入社日）】
【経験企業9（退社日）】
【経験企業10（会社名）】
【経験企業10（雇用形態）】
【経験企業10（入社日）】
【経験企業10（退社日）】
【職務経歴・自己PR】
</v>
      </c>
      <c r="S2" t="str">
        <f>"【スカウト/面接・面談のリクエスト日】"&amp;IF(レバテックダイレクト!G2="","",TEXT(レバテックダイレクト!G2,"yyyy/mm/dd"))&amp;CHAR(10)&amp;
"【進捗ステータス】"&amp;レバテックダイレクト!H2&amp;CHAR(10)&amp;
"【スカウト時のオプション】"&amp;レバテックダイレクト!L2&amp;CHAR(10)&amp;
"【応募メッセージ】"&amp;レバテックダイレクト!M2&amp;CHAR(10)&amp;
"【希望職種】"&amp;レバテックダイレクト!CO2&amp;CHAR(10)&amp;
"【希望勤務地】"&amp;レバテックダイレクト!CP2&amp;CHAR(10)&amp;
"【希望年収（万円）】"&amp;レバテックダイレクト!CQ2&amp;CHAR(10)&amp;
"【希望の仕事内容】"&amp;レバテックダイレクト!CR2&amp;CHAR(10)&amp;
"【希望の事業内容】"&amp;レバテックダイレクト!CS2&amp;CHAR(10)&amp;
"【希望の転職時期】"&amp;レバテックダイレクト!CT2&amp;CHAR(10)&amp;
"【その他希望条件】"&amp;レバテックダイレクト!CU2&amp;CHAR(10)&amp;
"【メモ】"&amp;レバテックダイレクト!CV2&amp;CHAR(10)</f>
        <v xml:space="preserve">【スカウト/面接・面談のリクエスト日】
【進捗ステータス】
【スカウト時のオプション】
【応募メッセージ】
【希望職種】
【希望勤務地】
【希望年収（万円）】
【希望の仕事内容】
【希望の事業内容】
【希望の転職時期】
【その他希望条件】
【メモ】
</v>
      </c>
      <c r="T2" t="str">
        <f>IF(レバテックダイレクト!X2="","",レバテックダイレクト!X2)</f>
        <v/>
      </c>
      <c r="U2" t="str">
        <f>IF(レバテックダイレクト!Y2="","",レバテックダイレクト!Y2)</f>
        <v/>
      </c>
      <c r="X2" t="str">
        <f>IF(レバテックダイレクト!Z2="","",TEXT(レバテックダイレクト!Z2,"yyyy/mm/dd"))</f>
        <v/>
      </c>
      <c r="AI2" t="str">
        <f>IF(レバテックダイレクト!AZ2="","",レバテックダイレクト!AZ2)</f>
        <v/>
      </c>
      <c r="AN2" t="str">
        <f>IF(レバテックダイレクト!BB2="","",TEXT(レバテックダイレクト!BB2,"yyyy/mm/dd"))</f>
        <v/>
      </c>
      <c r="AO2" t="str">
        <f>IF(レバテックダイレクト!BC2="在籍中","",IF(レバテックダイレクト!BC2="","",TEXT(レバテックダイレクト!BC2,"yyyy/mm/dd")))</f>
        <v/>
      </c>
      <c r="AP2" t="str">
        <f>IF(レバテックダイレクト!BD2="","",レバテックダイレクト!BD2)</f>
        <v/>
      </c>
      <c r="AU2" t="str">
        <f>IF(レバテックダイレクト!BF2="","",TEXT(レバテックダイレクト!BF2,"yyyy/mm/dd"))</f>
        <v/>
      </c>
      <c r="AV2" t="str">
        <f>IF(レバテックダイレクト!BG2="在籍中","",IF(レバテックダイレクト!BG2="","",TEXT(レバテックダイレクト!BG2,"yyyy/mm/dd")))</f>
        <v/>
      </c>
      <c r="AW2" t="str">
        <f>IF(レバテックダイレクト!BH2="","",レバテックダイレクト!BH2)</f>
        <v/>
      </c>
      <c r="BB2" t="str">
        <f>IF(レバテックダイレクト!BJ2="","",TEXT(レバテックダイレクト!BJ2,"yyyy/mm/dd"))</f>
        <v/>
      </c>
      <c r="BC2" t="str">
        <f>IF(レバテックダイレクト!BK2="在籍中","",IF(レバテックダイレクト!BK2="","",TEXT(レバテックダイレクト!BK2,"yyyy/mm/dd")))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2"/>
  <sheetViews>
    <sheetView workbookViewId="0"/>
  </sheetViews>
  <sheetFormatPr baseColWidth="10" defaultColWidth="8.83203125" defaultRowHeight="18"/>
  <cols>
    <col min="6" max="6" width="12.5" customWidth="1"/>
    <col min="7" max="7" width="10.6640625" bestFit="1" customWidth="1"/>
    <col min="18" max="18" width="12" bestFit="1" customWidth="1"/>
    <col min="26" max="26" width="10.6640625" bestFit="1" customWidth="1"/>
    <col min="54" max="54" width="9.6640625" bestFit="1" customWidth="1"/>
    <col min="58" max="59" width="9.6640625" bestFit="1" customWidth="1"/>
    <col min="62" max="62" width="9.6640625" bestFit="1" customWidth="1"/>
    <col min="63" max="63" width="10.6640625" bestFit="1" customWidth="1"/>
    <col min="66" max="67" width="9.6640625" bestFit="1" customWidth="1"/>
    <col min="70" max="71" width="9.6640625" bestFit="1" customWidth="1"/>
    <col min="74" max="75" width="9.6640625" bestFit="1" customWidth="1"/>
    <col min="78" max="79" width="9.6640625" bestFit="1" customWidth="1"/>
    <col min="82" max="83" width="9.6640625" bestFit="1" customWidth="1"/>
    <col min="86" max="87" width="9.6640625" bestFit="1" customWidth="1"/>
    <col min="90" max="91" width="9.6640625" bestFit="1" customWidth="1"/>
  </cols>
  <sheetData>
    <row r="1" spans="1:100">
      <c r="A1" s="2" t="s">
        <v>61</v>
      </c>
      <c r="B1" s="1" t="s">
        <v>62</v>
      </c>
      <c r="C1" s="1" t="s">
        <v>63</v>
      </c>
      <c r="D1" s="1" t="s">
        <v>64</v>
      </c>
      <c r="E1" s="1" t="s">
        <v>65</v>
      </c>
      <c r="F1" s="1" t="s">
        <v>1</v>
      </c>
      <c r="G1" s="3" t="s">
        <v>66</v>
      </c>
      <c r="H1" s="3" t="s">
        <v>67</v>
      </c>
      <c r="I1" s="1" t="s">
        <v>68</v>
      </c>
      <c r="J1" s="2" t="s">
        <v>69</v>
      </c>
      <c r="K1" s="2" t="s">
        <v>70</v>
      </c>
      <c r="L1" s="3" t="s">
        <v>71</v>
      </c>
      <c r="M1" s="3" t="s">
        <v>72</v>
      </c>
      <c r="N1" s="1" t="s">
        <v>8</v>
      </c>
      <c r="O1" s="2" t="s">
        <v>73</v>
      </c>
      <c r="P1" s="1" t="s">
        <v>9</v>
      </c>
      <c r="Q1" s="1" t="s">
        <v>5</v>
      </c>
      <c r="R1" s="1" t="s">
        <v>4</v>
      </c>
      <c r="S1" s="1" t="s">
        <v>74</v>
      </c>
      <c r="T1" s="1" t="s">
        <v>75</v>
      </c>
      <c r="U1" s="2" t="s">
        <v>76</v>
      </c>
      <c r="V1" s="2" t="s">
        <v>77</v>
      </c>
      <c r="W1" s="2" t="s">
        <v>154</v>
      </c>
      <c r="X1" s="1" t="s">
        <v>78</v>
      </c>
      <c r="Y1" s="1" t="s">
        <v>79</v>
      </c>
      <c r="Z1" s="1" t="s">
        <v>80</v>
      </c>
      <c r="AA1" s="2" t="s">
        <v>81</v>
      </c>
      <c r="AB1" s="2" t="s">
        <v>82</v>
      </c>
      <c r="AC1" s="2" t="s">
        <v>83</v>
      </c>
      <c r="AD1" s="2" t="s">
        <v>84</v>
      </c>
      <c r="AE1" s="2" t="s">
        <v>85</v>
      </c>
      <c r="AF1" s="2" t="s">
        <v>86</v>
      </c>
      <c r="AG1" s="2" t="s">
        <v>87</v>
      </c>
      <c r="AH1" s="2" t="s">
        <v>88</v>
      </c>
      <c r="AI1" s="2" t="s">
        <v>89</v>
      </c>
      <c r="AJ1" s="2" t="s">
        <v>90</v>
      </c>
      <c r="AK1" s="2" t="s">
        <v>91</v>
      </c>
      <c r="AL1" s="2" t="s">
        <v>92</v>
      </c>
      <c r="AM1" s="2" t="s">
        <v>93</v>
      </c>
      <c r="AN1" s="2" t="s">
        <v>94</v>
      </c>
      <c r="AO1" s="2" t="s">
        <v>95</v>
      </c>
      <c r="AP1" s="2" t="s">
        <v>96</v>
      </c>
      <c r="AQ1" s="2" t="s">
        <v>97</v>
      </c>
      <c r="AR1" s="2" t="s">
        <v>98</v>
      </c>
      <c r="AS1" s="2" t="s">
        <v>99</v>
      </c>
      <c r="AT1" s="2" t="s">
        <v>100</v>
      </c>
      <c r="AU1" s="2" t="s">
        <v>101</v>
      </c>
      <c r="AV1" s="2" t="s">
        <v>102</v>
      </c>
      <c r="AW1" s="2" t="s">
        <v>103</v>
      </c>
      <c r="AX1" s="2" t="s">
        <v>104</v>
      </c>
      <c r="AY1" s="2" t="s">
        <v>105</v>
      </c>
      <c r="AZ1" s="1" t="s">
        <v>106</v>
      </c>
      <c r="BA1" s="2" t="s">
        <v>107</v>
      </c>
      <c r="BB1" s="1" t="s">
        <v>108</v>
      </c>
      <c r="BC1" s="1" t="s">
        <v>109</v>
      </c>
      <c r="BD1" s="1" t="s">
        <v>110</v>
      </c>
      <c r="BE1" s="2" t="s">
        <v>111</v>
      </c>
      <c r="BF1" s="1" t="s">
        <v>112</v>
      </c>
      <c r="BG1" s="1" t="s">
        <v>113</v>
      </c>
      <c r="BH1" s="1" t="s">
        <v>114</v>
      </c>
      <c r="BI1" s="2" t="s">
        <v>115</v>
      </c>
      <c r="BJ1" s="1" t="s">
        <v>116</v>
      </c>
      <c r="BK1" s="1" t="s">
        <v>117</v>
      </c>
      <c r="BL1" s="2" t="s">
        <v>118</v>
      </c>
      <c r="BM1" s="2" t="s">
        <v>119</v>
      </c>
      <c r="BN1" s="2" t="s">
        <v>120</v>
      </c>
      <c r="BO1" s="2" t="s">
        <v>121</v>
      </c>
      <c r="BP1" s="2" t="s">
        <v>122</v>
      </c>
      <c r="BQ1" s="2" t="s">
        <v>123</v>
      </c>
      <c r="BR1" s="2" t="s">
        <v>124</v>
      </c>
      <c r="BS1" s="2" t="s">
        <v>125</v>
      </c>
      <c r="BT1" s="2" t="s">
        <v>126</v>
      </c>
      <c r="BU1" s="2" t="s">
        <v>127</v>
      </c>
      <c r="BV1" s="2" t="s">
        <v>128</v>
      </c>
      <c r="BW1" s="2" t="s">
        <v>129</v>
      </c>
      <c r="BX1" s="2" t="s">
        <v>130</v>
      </c>
      <c r="BY1" s="2" t="s">
        <v>131</v>
      </c>
      <c r="BZ1" s="2" t="s">
        <v>132</v>
      </c>
      <c r="CA1" s="2" t="s">
        <v>133</v>
      </c>
      <c r="CB1" s="2" t="s">
        <v>134</v>
      </c>
      <c r="CC1" s="2" t="s">
        <v>135</v>
      </c>
      <c r="CD1" s="2" t="s">
        <v>136</v>
      </c>
      <c r="CE1" s="2" t="s">
        <v>137</v>
      </c>
      <c r="CF1" s="2" t="s">
        <v>138</v>
      </c>
      <c r="CG1" s="2" t="s">
        <v>139</v>
      </c>
      <c r="CH1" s="2" t="s">
        <v>140</v>
      </c>
      <c r="CI1" s="2" t="s">
        <v>141</v>
      </c>
      <c r="CJ1" s="2" t="s">
        <v>142</v>
      </c>
      <c r="CK1" s="2" t="s">
        <v>143</v>
      </c>
      <c r="CL1" s="2" t="s">
        <v>144</v>
      </c>
      <c r="CM1" s="2" t="s">
        <v>145</v>
      </c>
      <c r="CN1" s="2" t="s">
        <v>146</v>
      </c>
      <c r="CO1" s="3" t="s">
        <v>155</v>
      </c>
      <c r="CP1" s="3" t="s">
        <v>147</v>
      </c>
      <c r="CQ1" s="3" t="s">
        <v>148</v>
      </c>
      <c r="CR1" s="3" t="s">
        <v>149</v>
      </c>
      <c r="CS1" s="3" t="s">
        <v>150</v>
      </c>
      <c r="CT1" s="3" t="s">
        <v>151</v>
      </c>
      <c r="CU1" s="3" t="s">
        <v>152</v>
      </c>
      <c r="CV1" s="3" t="s">
        <v>153</v>
      </c>
    </row>
    <row r="2" spans="1:100">
      <c r="F2" s="4"/>
      <c r="G2" s="4"/>
      <c r="N2" s="4"/>
      <c r="Q2" s="6"/>
      <c r="Z2" s="7"/>
      <c r="BB2" s="4"/>
      <c r="BC2" s="4"/>
      <c r="BF2" s="4"/>
      <c r="BG2" s="4"/>
      <c r="BJ2" s="4"/>
      <c r="BK2" s="4"/>
      <c r="BN2" s="4"/>
      <c r="BO2" s="4"/>
      <c r="BR2" s="4"/>
      <c r="BS2" s="4"/>
      <c r="BV2" s="4"/>
      <c r="BW2" s="4"/>
      <c r="BZ2" s="4"/>
      <c r="CA2" s="4"/>
      <c r="CD2" s="4"/>
      <c r="CE2" s="4"/>
      <c r="CH2" s="4"/>
      <c r="CI2" s="4"/>
      <c r="CL2" s="4"/>
      <c r="CM2" s="4"/>
      <c r="CN2" s="5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レバテックダイレクト_to_HRMOS</vt:lpstr>
      <vt:lpstr>レバテックダイレクト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ai.yamamoto</cp:lastModifiedBy>
  <dcterms:created xsi:type="dcterms:W3CDTF">2022-04-27T08:21:05Z</dcterms:created>
  <dcterms:modified xsi:type="dcterms:W3CDTF">2023-06-19T08:44:17Z</dcterms:modified>
</cp:coreProperties>
</file>