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C:\Users\noriko.kasanuki\Documents\変換フォーマット\"/>
    </mc:Choice>
  </mc:AlternateContent>
  <xr:revisionPtr revIDLastSave="0" documentId="13_ncr:1_{C7618160-A55B-4696-B4D8-5D1CE6DDD40A}" xr6:coauthVersionLast="47" xr6:coauthVersionMax="47" xr10:uidLastSave="{00000000-0000-0000-0000-000000000000}"/>
  <bookViews>
    <workbookView xWindow="750" yWindow="0" windowWidth="18450" windowHeight="10200" xr2:uid="{1F09DF0A-507B-45CD-87C1-B21907F0C04B}"/>
  </bookViews>
  <sheets>
    <sheet name="マイナビバイト to HRMOS" sheetId="2" r:id="rId1"/>
    <sheet name="元データ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2" i="2" l="1"/>
  <c r="L2" i="2"/>
  <c r="K2" i="2"/>
  <c r="J2" i="2"/>
  <c r="I2" i="2"/>
  <c r="F2" i="2"/>
  <c r="E2" i="2"/>
  <c r="D2" i="2"/>
  <c r="C2" i="2"/>
  <c r="B2" i="2"/>
  <c r="A2" i="2"/>
</calcChain>
</file>

<file path=xl/sharedStrings.xml><?xml version="1.0" encoding="utf-8"?>
<sst xmlns="http://schemas.openxmlformats.org/spreadsheetml/2006/main" count="91" uniqueCount="87">
  <si>
    <t>姓名漢字</t>
  </si>
  <si>
    <t>姓名ふりがな</t>
  </si>
  <si>
    <t>性別</t>
  </si>
  <si>
    <t>生年月日</t>
  </si>
  <si>
    <t>郵便番号</t>
  </si>
  <si>
    <t>住所</t>
  </si>
  <si>
    <t>電話番号</t>
  </si>
  <si>
    <t>Eメールアドレス</t>
  </si>
  <si>
    <t>職業</t>
  </si>
  <si>
    <t>応募日時</t>
  </si>
  <si>
    <t>会社・店舗名</t>
  </si>
  <si>
    <t>掲載時間</t>
  </si>
  <si>
    <t>募集職種</t>
  </si>
  <si>
    <t>掲載終了日</t>
  </si>
  <si>
    <t>勤務地(1階層目)</t>
  </si>
  <si>
    <t>勤務地(2階層目)</t>
  </si>
  <si>
    <t>勤務地(3階層目)</t>
  </si>
  <si>
    <t>勤務地(4階層目)</t>
  </si>
  <si>
    <t>Eメール対応状況</t>
  </si>
  <si>
    <t>備考入力有無</t>
  </si>
  <si>
    <t>備考</t>
  </si>
  <si>
    <t>オンライン面接予定日時</t>
  </si>
  <si>
    <t>オンライン面接ステータス</t>
  </si>
  <si>
    <t>ステータス</t>
  </si>
  <si>
    <t>メモ</t>
  </si>
  <si>
    <t>応募種別</t>
  </si>
  <si>
    <t>掲載枠No.</t>
  </si>
  <si>
    <t>求人原稿No.</t>
  </si>
  <si>
    <t>商品名</t>
  </si>
  <si>
    <t>年齢</t>
  </si>
  <si>
    <t>募集ポジション名</t>
  </si>
  <si>
    <t>応募日</t>
  </si>
  <si>
    <t>氏名</t>
  </si>
  <si>
    <t>氏名(かな)</t>
  </si>
  <si>
    <t>メールアドレス</t>
  </si>
  <si>
    <t>所属組織</t>
  </si>
  <si>
    <t>部署・役職・学部など</t>
  </si>
  <si>
    <t>住所: 郵便番号</t>
  </si>
  <si>
    <t>住所: 番地</t>
  </si>
  <si>
    <t>住所: ビル名</t>
  </si>
  <si>
    <t>Facebook URL</t>
  </si>
  <si>
    <t>LinkedIn URL</t>
  </si>
  <si>
    <t>GitHub URL</t>
  </si>
  <si>
    <t>Twitter URL</t>
  </si>
  <si>
    <t>レジュメ(フリーテキスト)</t>
  </si>
  <si>
    <t>学校名_1</t>
  </si>
  <si>
    <t>学部・学科名_1</t>
  </si>
  <si>
    <t>学位等_1</t>
  </si>
  <si>
    <t>期間 (開始)_1</t>
  </si>
  <si>
    <t>期間 (終了)_1</t>
  </si>
  <si>
    <t>学校名_2</t>
  </si>
  <si>
    <t>学部・学科名_2</t>
  </si>
  <si>
    <t>学位等_2</t>
  </si>
  <si>
    <t>期間 (開始)_2</t>
  </si>
  <si>
    <t>期間 (終了)_2</t>
  </si>
  <si>
    <t>学校名_3</t>
  </si>
  <si>
    <t>学部・学科名_3</t>
  </si>
  <si>
    <t>学位等_3</t>
  </si>
  <si>
    <t>期間 (開始)_3</t>
  </si>
  <si>
    <t>期間 (終了)_3</t>
  </si>
  <si>
    <t>会社名_1</t>
  </si>
  <si>
    <t>職種名_1</t>
  </si>
  <si>
    <t>部署・役職_1</t>
  </si>
  <si>
    <t>働き方_1</t>
  </si>
  <si>
    <t>業務内容_1</t>
  </si>
  <si>
    <t>就業期間 (開始)_1</t>
  </si>
  <si>
    <t>就業期間 (終了)_1</t>
  </si>
  <si>
    <t>会社名_2</t>
  </si>
  <si>
    <t>職種名_2</t>
  </si>
  <si>
    <t>部署・役職_2</t>
  </si>
  <si>
    <t>働き方_2</t>
  </si>
  <si>
    <t>業務内容_2</t>
  </si>
  <si>
    <t>就業期間 (開始)_2</t>
  </si>
  <si>
    <t>就業期間 (終了)_2</t>
  </si>
  <si>
    <t>会社名_3</t>
  </si>
  <si>
    <t>職種名_3</t>
  </si>
  <si>
    <t>部署・役職_3</t>
  </si>
  <si>
    <t>働き方_3</t>
  </si>
  <si>
    <t>業務内容_3</t>
  </si>
  <si>
    <t>就業期間 (開始)_3</t>
  </si>
  <si>
    <t>就業期間 (終了)_3</t>
  </si>
  <si>
    <t>資格名_1</t>
  </si>
  <si>
    <t>取得年月_1</t>
  </si>
  <si>
    <t>資格名_2</t>
  </si>
  <si>
    <t>取得年月_2</t>
  </si>
  <si>
    <t>資格名_3</t>
  </si>
  <si>
    <t>取得年月_3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</si>
</sst>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</cellStyleXfs>
  <cellXfs count="6">
    <xf numFmtId="0" fontId="0" fillId="0" borderId="0" xfId="0">
      <alignment vertical="center"/>
    </xf>
    <xf numFmtId="14" fontId="0" fillId="0" borderId="0" xfId="0" applyNumberFormat="1">
      <alignment vertical="center"/>
    </xf>
    <xf numFmtId="22" fontId="0" fillId="0" borderId="0" xfId="0" applyNumberFormat="1">
      <alignment vertical="center"/>
    </xf>
    <xf numFmtId="0" fontId="0" fillId="33" borderId="0" xfId="0" applyFill="1">
      <alignment vertical="center"/>
    </xf>
    <xf numFmtId="0" fontId="0" fillId="34" borderId="0" xfId="0" applyFill="1">
      <alignment vertical="center"/>
    </xf>
    <xf numFmtId="0" fontId="19" fillId="0" borderId="0" xfId="42">
      <alignment vertical="center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ハイパーリンク" xfId="42" builtinId="8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E73CBC-410E-421E-A702-7B6BB3B4BCF9}">
  <dimension ref="A1:BI2"/>
  <sheetViews>
    <sheetView tabSelected="1" workbookViewId="0"/>
  </sheetViews>
  <sheetFormatPr defaultRowHeight="18" x14ac:dyDescent="0.55000000000000004"/>
  <sheetData>
    <row r="1" spans="1:61" x14ac:dyDescent="0.55000000000000004">
      <c r="A1" s="3" t="s">
        <v>30</v>
      </c>
      <c r="B1" s="3" t="s">
        <v>31</v>
      </c>
      <c r="C1" s="3" t="s">
        <v>32</v>
      </c>
      <c r="D1" s="3" t="s">
        <v>33</v>
      </c>
      <c r="E1" s="3" t="s">
        <v>6</v>
      </c>
      <c r="F1" s="3" t="s">
        <v>34</v>
      </c>
      <c r="G1" t="s">
        <v>35</v>
      </c>
      <c r="H1" t="s">
        <v>36</v>
      </c>
      <c r="I1" s="3" t="s">
        <v>3</v>
      </c>
      <c r="J1" s="3" t="s">
        <v>2</v>
      </c>
      <c r="K1" s="3" t="s">
        <v>37</v>
      </c>
      <c r="L1" s="3" t="s">
        <v>38</v>
      </c>
      <c r="M1" t="s">
        <v>39</v>
      </c>
      <c r="N1" t="s">
        <v>40</v>
      </c>
      <c r="O1" t="s">
        <v>41</v>
      </c>
      <c r="P1" t="s">
        <v>42</v>
      </c>
      <c r="Q1" t="s">
        <v>43</v>
      </c>
      <c r="R1" s="4" t="s">
        <v>20</v>
      </c>
      <c r="S1" t="s">
        <v>44</v>
      </c>
      <c r="T1" t="s">
        <v>45</v>
      </c>
      <c r="U1" t="s">
        <v>46</v>
      </c>
      <c r="V1" t="s">
        <v>47</v>
      </c>
      <c r="W1" t="s">
        <v>48</v>
      </c>
      <c r="X1" t="s">
        <v>49</v>
      </c>
      <c r="Y1" t="s">
        <v>50</v>
      </c>
      <c r="Z1" t="s">
        <v>51</v>
      </c>
      <c r="AA1" t="s">
        <v>52</v>
      </c>
      <c r="AB1" t="s">
        <v>53</v>
      </c>
      <c r="AC1" t="s">
        <v>54</v>
      </c>
      <c r="AD1" t="s">
        <v>55</v>
      </c>
      <c r="AE1" t="s">
        <v>56</v>
      </c>
      <c r="AF1" t="s">
        <v>57</v>
      </c>
      <c r="AG1" t="s">
        <v>58</v>
      </c>
      <c r="AH1" t="s">
        <v>59</v>
      </c>
      <c r="AI1" t="s">
        <v>60</v>
      </c>
      <c r="AJ1" t="s">
        <v>61</v>
      </c>
      <c r="AK1" t="s">
        <v>62</v>
      </c>
      <c r="AL1" t="s">
        <v>63</v>
      </c>
      <c r="AM1" t="s">
        <v>64</v>
      </c>
      <c r="AN1" t="s">
        <v>65</v>
      </c>
      <c r="AO1" t="s">
        <v>66</v>
      </c>
      <c r="AP1" t="s">
        <v>67</v>
      </c>
      <c r="AQ1" t="s">
        <v>68</v>
      </c>
      <c r="AR1" t="s">
        <v>69</v>
      </c>
      <c r="AS1" t="s">
        <v>70</v>
      </c>
      <c r="AT1" t="s">
        <v>71</v>
      </c>
      <c r="AU1" t="s">
        <v>72</v>
      </c>
      <c r="AV1" t="s">
        <v>73</v>
      </c>
      <c r="AW1" t="s">
        <v>74</v>
      </c>
      <c r="AX1" t="s">
        <v>75</v>
      </c>
      <c r="AY1" t="s">
        <v>76</v>
      </c>
      <c r="AZ1" t="s">
        <v>77</v>
      </c>
      <c r="BA1" t="s">
        <v>78</v>
      </c>
      <c r="BB1" t="s">
        <v>79</v>
      </c>
      <c r="BC1" t="s">
        <v>80</v>
      </c>
      <c r="BD1" t="s">
        <v>81</v>
      </c>
      <c r="BE1" t="s">
        <v>82</v>
      </c>
      <c r="BF1" t="s">
        <v>83</v>
      </c>
      <c r="BG1" t="s">
        <v>84</v>
      </c>
      <c r="BH1" t="s">
        <v>85</v>
      </c>
      <c r="BI1" t="s">
        <v>86</v>
      </c>
    </row>
    <row r="2" spans="1:61" x14ac:dyDescent="0.55000000000000004">
      <c r="A2" t="str">
        <f>IF(元データ!M2="","",元データ!M2)</f>
        <v/>
      </c>
      <c r="B2" t="str">
        <f>IF(元データ!J2="","",TEXT(元データ!J2,"yyyy/mm/dd hh:mm:ss"))</f>
        <v/>
      </c>
      <c r="C2" t="str">
        <f>IF(元データ!A2="","",元データ!A2)</f>
        <v/>
      </c>
      <c r="D2" t="str">
        <f>IF(元データ!B2="","",元データ!B2)</f>
        <v/>
      </c>
      <c r="E2" t="str">
        <f>IF(元データ!G2="","",TEXT(元データ!G2,"0##########"))</f>
        <v/>
      </c>
      <c r="F2" t="str">
        <f>IF(元データ!H2="","",元データ!H2)</f>
        <v/>
      </c>
      <c r="I2" t="str">
        <f>IF(元データ!D2="","",TEXT(元データ!D2,"yyyy/m/d"))</f>
        <v/>
      </c>
      <c r="J2" t="str">
        <f>IF(元データ!C2="","",元データ!C2)</f>
        <v/>
      </c>
      <c r="K2" t="str">
        <f>IF(元データ!E2="","",TEXT(元データ!E2,"000-0000"))</f>
        <v/>
      </c>
      <c r="L2" t="str">
        <f>IF(元データ!F2="","",元データ!F2)</f>
        <v/>
      </c>
      <c r="R2" t="str">
        <f>"【職業】"&amp;元データ!I2&amp;CHAR(10)&amp;
"【会社・店舗名】"&amp;元データ!K2&amp;CHAR(10)&amp;
"【掲載時間】"&amp;IF(元データ!L2="","",TEXT(元データ!L2,"yyyy/m/d"))&amp;CHAR(10)&amp;
"【掲載終了日】"&amp;IF(元データ!N2="","",TEXT(元データ!N2,"yyyy/m/d"))&amp;CHAR(10)&amp;
"【勤務地(1階層目)】"&amp;元データ!O2&amp;CHAR(10)&amp;
"【勤務地(2階層目)】"&amp;元データ!P2&amp;CHAR(10)&amp;
"【勤務地(3階層目)】"&amp;元データ!Q2&amp;CHAR(10)&amp;
"【勤務地(4階層目)】"&amp;元データ!R2&amp;CHAR(10)&amp;
"【Eメール対応状況】"&amp;元データ!S2&amp;CHAR(10)&amp;
"【備考入力有無】"&amp;元データ!T2&amp;CHAR(10)&amp;
"【備考】"&amp;元データ!U2&amp;CHAR(10)&amp;
"【オンライン面接予定日時】"&amp;IF(元データ!V2="","",TEXT(元データ!V2,"yyyy/m/d hh:mm"))&amp;CHAR(10)&amp;
"【オンライン面接ステータス】"&amp;元データ!W2&amp;CHAR(10)&amp;
"【ステータス】"&amp;元データ!X2&amp;CHAR(10)&amp;
"【メモ】"&amp;元データ!Y2&amp;CHAR(10)&amp;
"【応募種別】"&amp;元データ!Z2&amp;CHAR(10)&amp;
"【掲載枠No.】"&amp;元データ!AA2&amp;CHAR(10)&amp;
"【求人原稿No.】"&amp;元データ!AB2&amp;CHAR(10)&amp;
"【商品名】"&amp;元データ!AC2&amp;CHAR(10)&amp;
"【年齢】"&amp;SUBSTITUTE(元データ!AD2&amp;"歳","歳","",2)</f>
        <v>【職業】
【会社・店舗名】
【掲載時間】
【掲載終了日】
【勤務地(1階層目)】
【勤務地(2階層目)】
【勤務地(3階層目)】
【勤務地(4階層目)】
【Eメール対応状況】
【備考入力有無】
【備考】
【オンライン面接予定日時】
【オンライン面接ステータス】
【ステータス】
【メモ】
【応募種別】
【掲載枠No.】
【求人原稿No.】
【商品名】
【年齢】歳</v>
      </c>
    </row>
  </sheetData>
  <phoneticPr fontId="18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730CE9-48F2-42ED-95A9-01C710E311C9}">
  <dimension ref="A1:AD5"/>
  <sheetViews>
    <sheetView workbookViewId="0"/>
  </sheetViews>
  <sheetFormatPr defaultRowHeight="18" x14ac:dyDescent="0.55000000000000004"/>
  <cols>
    <col min="22" max="22" width="9" bestFit="1" customWidth="1"/>
  </cols>
  <sheetData>
    <row r="1" spans="1:30" x14ac:dyDescent="0.55000000000000004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4" t="s">
        <v>8</v>
      </c>
      <c r="J1" s="3" t="s">
        <v>9</v>
      </c>
      <c r="K1" s="4" t="s">
        <v>10</v>
      </c>
      <c r="L1" s="4" t="s">
        <v>11</v>
      </c>
      <c r="M1" s="3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4" t="s">
        <v>21</v>
      </c>
      <c r="W1" s="4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4" t="s">
        <v>28</v>
      </c>
      <c r="AD1" s="4" t="s">
        <v>29</v>
      </c>
    </row>
    <row r="2" spans="1:30" x14ac:dyDescent="0.55000000000000004">
      <c r="D2" s="1"/>
      <c r="H2" s="5"/>
      <c r="J2" s="2"/>
      <c r="L2" s="1"/>
      <c r="N2" s="1"/>
      <c r="V2" s="1"/>
    </row>
    <row r="3" spans="1:30" x14ac:dyDescent="0.55000000000000004">
      <c r="D3" s="1"/>
      <c r="J3" s="2"/>
      <c r="L3" s="1"/>
      <c r="N3" s="1"/>
    </row>
    <row r="4" spans="1:30" x14ac:dyDescent="0.55000000000000004">
      <c r="D4" s="1"/>
      <c r="J4" s="2"/>
      <c r="L4" s="1"/>
      <c r="N4" s="1"/>
    </row>
    <row r="5" spans="1:30" x14ac:dyDescent="0.55000000000000004">
      <c r="D5" s="1"/>
      <c r="J5" s="2"/>
      <c r="L5" s="1"/>
      <c r="N5" s="1"/>
    </row>
  </sheetData>
  <phoneticPr fontId="18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マイナビバイト to HRMOS</vt:lpstr>
      <vt:lpstr>元データ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笠貫 典子</cp:lastModifiedBy>
  <dcterms:created xsi:type="dcterms:W3CDTF">2024-08-27T01:55:23Z</dcterms:created>
  <dcterms:modified xsi:type="dcterms:W3CDTF">2024-08-27T02:10:32Z</dcterms:modified>
</cp:coreProperties>
</file>