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C7618160-A55B-4696-B4D8-5D1CE6DDD40A}" xr6:coauthVersionLast="47" xr6:coauthVersionMax="47" xr10:uidLastSave="{00000000-0000-0000-0000-000000000000}"/>
  <bookViews>
    <workbookView xWindow="750" yWindow="0" windowWidth="18450" windowHeight="10200" xr2:uid="{1F09DF0A-507B-45CD-87C1-B21907F0C04B}"/>
  </bookViews>
  <sheets>
    <sheet name="マイナビバイト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L2" i="2"/>
  <c r="K2" i="2"/>
  <c r="J2" i="2"/>
  <c r="I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<sst xmlns="http://schemas.openxmlformats.org/spreadsheetml/2006/main" count="91" uniqueCount="87">
  <si>
    <t>姓名漢字</t>
  </si>
  <si>
    <t>姓名ふりがな</t>
  </si>
  <si>
    <t>性別</t>
  </si>
  <si>
    <t>生年月日</t>
  </si>
  <si>
    <t>郵便番号</t>
  </si>
  <si>
    <t>住所</t>
  </si>
  <si>
    <t>電話番号</t>
  </si>
  <si>
    <t>Eメールアドレス</t>
  </si>
  <si>
    <t>職業</t>
  </si>
  <si>
    <t>応募日時</t>
  </si>
  <si>
    <t>会社・店舗名</t>
  </si>
  <si>
    <t>掲載時間</t>
  </si>
  <si>
    <t>募集職種</t>
  </si>
  <si>
    <t>掲載終了日</t>
  </si>
  <si>
    <t>勤務地(1階層目)</t>
  </si>
  <si>
    <t>勤務地(2階層目)</t>
  </si>
  <si>
    <t>勤務地(3階層目)</t>
  </si>
  <si>
    <t>勤務地(4階層目)</t>
  </si>
  <si>
    <t>Eメール対応状況</t>
  </si>
  <si>
    <t>備考入力有無</t>
  </si>
  <si>
    <t>備考</t>
  </si>
  <si>
    <t>オンライン面接予定日時</t>
  </si>
  <si>
    <t>オンライン面接ステータス</t>
  </si>
  <si>
    <t>ステータス</t>
  </si>
  <si>
    <t>メモ</t>
  </si>
  <si>
    <t>応募種別</t>
  </si>
  <si>
    <t>掲載枠No.</t>
  </si>
  <si>
    <t>求人原稿No.</t>
  </si>
  <si>
    <t>商品名</t>
  </si>
  <si>
    <t>年齢</t>
  </si>
  <si>
    <t>募集ポジション名</t>
  </si>
  <si>
    <t>応募日</t>
  </si>
  <si>
    <t>氏名</t>
  </si>
  <si>
    <t>氏名(かな)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</si>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</sst>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19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3CBC-410E-421E-A702-7B6BB3B4BCF9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3" t="s">
        <v>30</v>
      </c>
      <c r="B1" s="3" t="s">
        <v>31</v>
      </c>
      <c r="C1" s="3" t="s">
        <v>32</v>
      </c>
      <c r="D1" s="3" t="s">
        <v>33</v>
      </c>
      <c r="E1" s="3" t="s">
        <v>6</v>
      </c>
      <c r="F1" s="3" t="s">
        <v>34</v>
      </c>
      <c r="G1" t="s">
        <v>35</v>
      </c>
      <c r="H1" t="s">
        <v>36</v>
      </c>
      <c r="I1" s="3" t="s">
        <v>3</v>
      </c>
      <c r="J1" s="3" t="s">
        <v>2</v>
      </c>
      <c r="K1" s="3" t="s">
        <v>37</v>
      </c>
      <c r="L1" s="3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s="4" t="s">
        <v>20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</row>
    <row r="2" spans="1:61" x14ac:dyDescent="0.55000000000000004">
      <c r="A2" t="str">
        <f>IF(元データ!M2="","",元データ!M2)</f>
        <v/>
      </c>
      <c r="B2" t="str">
        <f>IF(元データ!J2="","",TEXT(元データ!J2,"yyyy/mm/dd hh:mm:ss"))</f>
        <v/>
      </c>
      <c r="C2" t="str">
        <f>IF(元データ!A2="","",元データ!A2)</f>
        <v/>
      </c>
      <c r="D2" t="str">
        <f>IF(元データ!B2="","",元データ!B2)</f>
        <v/>
      </c>
      <c r="E2" t="str">
        <f>IF(元データ!G2="","",TEXT(元データ!G2,"0##########"))</f>
        <v/>
      </c>
      <c r="F2" t="str">
        <f>IF(元データ!H2="","",元データ!H2)</f>
        <v/>
      </c>
      <c r="I2" t="str">
        <f>IF(元データ!D2="","",TEXT(元データ!D2,"yyyy/m/d"))</f>
        <v/>
      </c>
      <c r="J2" t="str">
        <f>IF(元データ!C2="","",元データ!C2)</f>
        <v/>
      </c>
      <c r="K2" t="str">
        <f>IF(元データ!E2="","",TEXT(元データ!E2,"000-0000"))</f>
        <v/>
      </c>
      <c r="L2" t="str">
        <f>IF(元データ!F2="","",元データ!F2)</f>
        <v/>
      </c>
      <c r="R2" t="str">
        <f>"【職業】"&amp;元データ!I2&amp;CHAR(10)&amp;
"【会社・店舗名】"&amp;元データ!K2&amp;CHAR(10)&amp;
"【掲載時間】"&amp;IF(元データ!L2="","",TEXT(元データ!L2,"yyyy/m/d"))&amp;CHAR(10)&amp;
"【掲載終了日】"&amp;IF(元データ!N2="","",TEXT(元データ!N2,"yyyy/m/d"))&amp;CHAR(10)&amp;
"【勤務地(1階層目)】"&amp;元データ!O2&amp;CHAR(10)&amp;
"【勤務地(2階層目)】"&amp;元データ!P2&amp;CHAR(10)&amp;
"【勤務地(3階層目)】"&amp;元データ!Q2&amp;CHAR(10)&amp;
"【勤務地(4階層目)】"&amp;元データ!R2&amp;CHAR(10)&amp;
"【Eメール対応状況】"&amp;元データ!S2&amp;CHAR(10)&amp;
"【備考入力有無】"&amp;元データ!T2&amp;CHAR(10)&amp;
"【備考】"&amp;元データ!U2&amp;CHAR(10)&amp;
"【オンライン面接予定日時】"&amp;IF(元データ!V2="","",TEXT(元データ!V2,"yyyy/m/d hh:mm"))&amp;CHAR(10)&amp;
"【オンライン面接ステータス】"&amp;元データ!W2&amp;CHAR(10)&amp;
"【ステータス】"&amp;元データ!X2&amp;CHAR(10)&amp;
"【メモ】"&amp;元データ!Y2&amp;CHAR(10)&amp;
"【応募種別】"&amp;元データ!Z2&amp;CHAR(10)&amp;
"【掲載枠No.】"&amp;元データ!AA2&amp;CHAR(10)&amp;
"【求人原稿No.】"&amp;元データ!AB2&amp;CHAR(10)&amp;
"【商品名】"&amp;元データ!AC2&amp;CHAR(10)&amp;
"【年齢】"&amp;SUBSTITUTE(元データ!AD2&amp;"歳","歳","",2)</f>
        <v>【職業】
【会社・店舗名】
【掲載時間】
【掲載終了日】
【勤務地(1階層目)】
【勤務地(2階層目)】
【勤務地(3階層目)】
【勤務地(4階層目)】
【Eメール対応状況】
【備考入力有無】
【備考】
【オンライン面接予定日時】
【オンライン面接ステータス】
【ステータス】
【メモ】
【応募種別】
【掲載枠No.】
【求人原稿No.】
【商品名】
【年齢】歳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0CE9-48F2-42ED-95A9-01C710E311C9}">
  <dimension ref="A1:AD5"/>
  <sheetViews>
    <sheetView workbookViewId="0"/>
  </sheetViews>
  <sheetFormatPr defaultRowHeight="18" x14ac:dyDescent="0.55000000000000004"/>
  <cols>
    <col min="22" max="22" width="9" bestFit="1" customWidth="1"/>
  </cols>
  <sheetData>
    <row r="1" spans="1:30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</row>
    <row r="2" spans="1:30" x14ac:dyDescent="0.55000000000000004">
      <c r="D2" s="1"/>
      <c r="H2" s="5"/>
      <c r="J2" s="2"/>
      <c r="L2" s="1"/>
      <c r="N2" s="1"/>
      <c r="V2" s="1"/>
    </row>
    <row r="3" spans="1:30" x14ac:dyDescent="0.55000000000000004">
      <c r="D3" s="1"/>
      <c r="J3" s="2"/>
      <c r="L3" s="1"/>
      <c r="N3" s="1"/>
    </row>
    <row r="4" spans="1:30" x14ac:dyDescent="0.55000000000000004">
      <c r="D4" s="1"/>
      <c r="J4" s="2"/>
      <c r="L4" s="1"/>
      <c r="N4" s="1"/>
    </row>
    <row r="5" spans="1:30" x14ac:dyDescent="0.55000000000000004">
      <c r="D5" s="1"/>
      <c r="J5" s="2"/>
      <c r="L5" s="1"/>
      <c r="N5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マイナビバイト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2024-08-27T01:55:23Z</dcterms:created>
  <dcterms:modified xsi:type="dcterms:W3CDTF">2024-08-27T02:10:32Z</dcterms:modified>
</cp:coreProperties>
</file>