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uka.suzuki\Downloads\"/>
    </mc:Choice>
  </mc:AlternateContent>
  <xr:revisionPtr revIDLastSave="0" documentId="13_ncr:1_{9F717E14-2CC8-4DF8-9656-F09EC28B8548}" xr6:coauthVersionLast="47" xr6:coauthVersionMax="47" xr10:uidLastSave="{00000000-0000-0000-0000-000000000000}"/>
  <bookViews>
    <workbookView xWindow="-120" yWindow="-120" windowWidth="23280" windowHeight="15000" xr2:uid="{00000000-000D-0000-FFFF-FFFF00000000}"/>
  </bookViews>
  <sheets>
    <sheet name="CFN_to_HRMOS" sheetId="1" r:id="rId1"/>
    <sheet name="元データ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2" i="1" l="1"/>
  <c r="AO2" i="1"/>
  <c r="AN2" i="1"/>
  <c r="X2" i="1"/>
  <c r="AJ2" i="1"/>
  <c r="AI2" i="1"/>
  <c r="T2" i="1"/>
  <c r="B2" i="1"/>
  <c r="F2" i="1"/>
  <c r="D2" i="1"/>
  <c r="C2" i="1"/>
  <c r="L2" i="1"/>
  <c r="K2" i="1"/>
  <c r="A2" i="1"/>
</calcChain>
</file>

<file path=xl/sharedStrings.xml><?xml version="1.0" encoding="utf-8"?>
<sst xmlns="http://schemas.openxmlformats.org/spreadsheetml/2006/main" count="99" uniqueCount="98">
  <si>
    <t>募集ポジション名</t>
  </si>
  <si>
    <t>応募日</t>
  </si>
  <si>
    <t>氏名</t>
  </si>
  <si>
    <t>氏名(かな)</t>
  </si>
  <si>
    <t>電話番号</t>
  </si>
  <si>
    <t>メールアドレス</t>
  </si>
  <si>
    <t>所属組織</t>
  </si>
  <si>
    <t>部署・役職・学部など</t>
  </si>
  <si>
    <t>生年月日</t>
  </si>
  <si>
    <t>性別</t>
  </si>
  <si>
    <t>住所: 郵便番号</t>
  </si>
  <si>
    <t>住所: 番地</t>
  </si>
  <si>
    <t>住所: ビル名</t>
  </si>
  <si>
    <t>Facebook URL</t>
  </si>
  <si>
    <t>LinkedIn URL</t>
  </si>
  <si>
    <t>GitHub URL</t>
  </si>
  <si>
    <t>Twitter URL</t>
  </si>
  <si>
    <t>備考</t>
  </si>
  <si>
    <t>レジュメ(フリーテキスト)</t>
  </si>
  <si>
    <t>学校名_1</t>
  </si>
  <si>
    <t>学部・学科名_1</t>
  </si>
  <si>
    <t>学位等_1</t>
  </si>
  <si>
    <t>期間 (開始)_1</t>
  </si>
  <si>
    <t>期間 (終了)_1</t>
  </si>
  <si>
    <t>学校名_2</t>
  </si>
  <si>
    <t>学部・学科名_2</t>
  </si>
  <si>
    <t>学位等_2</t>
  </si>
  <si>
    <t>期間 (開始)_2</t>
  </si>
  <si>
    <t>期間 (終了)_2</t>
  </si>
  <si>
    <t>学校名_3</t>
  </si>
  <si>
    <t>学部・学科名_3</t>
  </si>
  <si>
    <t>学位等_3</t>
  </si>
  <si>
    <t>期間 (開始)_3</t>
  </si>
  <si>
    <t>期間 (終了)_3</t>
  </si>
  <si>
    <t>会社名_1</t>
  </si>
  <si>
    <t>職種名_1</t>
  </si>
  <si>
    <t>部署・役職_1</t>
  </si>
  <si>
    <t>働き方_1</t>
  </si>
  <si>
    <t>業務内容_1</t>
  </si>
  <si>
    <t>就業期間 (開始)_1</t>
  </si>
  <si>
    <t>就業期間 (終了)_1</t>
  </si>
  <si>
    <t>会社名_2</t>
  </si>
  <si>
    <t>職種名_2</t>
  </si>
  <si>
    <t>部署・役職_2</t>
  </si>
  <si>
    <t>働き方_2</t>
  </si>
  <si>
    <t>業務内容_2</t>
  </si>
  <si>
    <t>就業期間 (開始)_2</t>
  </si>
  <si>
    <t>就業期間 (終了)_2</t>
  </si>
  <si>
    <t>会社名_3</t>
  </si>
  <si>
    <t>職種名_3</t>
  </si>
  <si>
    <t>部署・役職_3</t>
  </si>
  <si>
    <t>働き方_3</t>
  </si>
  <si>
    <t>業務内容_3</t>
  </si>
  <si>
    <t>就業期間 (開始)_3</t>
  </si>
  <si>
    <t>就業期間 (終了)_3</t>
  </si>
  <si>
    <t>資格名_1</t>
  </si>
  <si>
    <t>取得年月_1</t>
  </si>
  <si>
    <t>資格名_2</t>
  </si>
  <si>
    <t>取得年月_2</t>
  </si>
  <si>
    <t>資格名_3</t>
  </si>
  <si>
    <t>取得年月_3</t>
  </si>
  <si>
    <t>会員ID</t>
  </si>
  <si>
    <t>氏</t>
  </si>
  <si>
    <t>名</t>
  </si>
  <si>
    <t>氏（英語）</t>
  </si>
  <si>
    <t>名（英語）</t>
  </si>
  <si>
    <t>イベント</t>
  </si>
  <si>
    <t>応募求人</t>
  </si>
  <si>
    <t>応募日時</t>
  </si>
  <si>
    <t>応募実績</t>
  </si>
  <si>
    <t>評価1</t>
  </si>
  <si>
    <t>日本語メール希望</t>
  </si>
  <si>
    <t>現住所 ZIPコード・郵便番号</t>
  </si>
  <si>
    <t>現住所 国</t>
  </si>
  <si>
    <t>現住所 州・都道府県</t>
  </si>
  <si>
    <t>現住所 市区町村</t>
  </si>
  <si>
    <t>現住所 番地</t>
  </si>
  <si>
    <t>TEL1</t>
  </si>
  <si>
    <t>労働許可・ビザ</t>
  </si>
  <si>
    <t>日本語レベル</t>
  </si>
  <si>
    <t>英語レベル</t>
  </si>
  <si>
    <t>学歴1:大学</t>
  </si>
  <si>
    <t>学歴1:大学国</t>
  </si>
  <si>
    <t>学歴1:大学エリア</t>
  </si>
  <si>
    <t>学歴1:卒業年月</t>
  </si>
  <si>
    <t>学歴1:専攻1</t>
  </si>
  <si>
    <t>学歴1:専攻2</t>
  </si>
  <si>
    <t>学歴1:学位</t>
  </si>
  <si>
    <t>職歴経験年数</t>
  </si>
  <si>
    <t>職歴1:会社名</t>
  </si>
  <si>
    <t>職歴1:業種</t>
  </si>
  <si>
    <t>職歴1:事業内容</t>
  </si>
  <si>
    <t>職歴1:ポジション1</t>
  </si>
  <si>
    <t>職歴1:ポジション1 雇用形態</t>
  </si>
  <si>
    <t>職歴1:ポジション1 勤務期間（始）</t>
  </si>
  <si>
    <t>職歴1:ポジション1 勤務期間（終）</t>
  </si>
  <si>
    <t>職歴1:ポジション1 職種</t>
  </si>
  <si>
    <t>職歴1:ポジション1 キャリアレベル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</si>
</sst>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33" borderId="0" xfId="0" applyFill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2"/>
  <sheetViews>
    <sheetView tabSelected="1" workbookViewId="0"/>
  </sheetViews>
  <sheetFormatPr defaultRowHeight="18.75" x14ac:dyDescent="0.4"/>
  <sheetData>
    <row r="1" spans="1:61" x14ac:dyDescent="0.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</row>
    <row r="2" spans="1:61" x14ac:dyDescent="0.4">
      <c r="A2" t="str">
        <f>IF(元データ!G2="","",元データ!G2)</f>
        <v/>
      </c>
      <c r="B2" t="str">
        <f>IF(元データ!H2="","",TEXT(元データ!H2,"yyyy/mm/dd hh:mm"))</f>
        <v/>
      </c>
      <c r="C2" t="str">
        <f>IF(元データ!B2="","",元データ!B2)&amp;IF(元データ!C2="","",元データ!C2)</f>
        <v/>
      </c>
      <c r="D2" t="str">
        <f>IF(元データ!D2="","",元データ!D2)&amp;IF(元データ!E2="","",元データ!E2)</f>
        <v/>
      </c>
      <c r="F2" t="str">
        <f>IF(元データ!K2="","",元データ!K2)</f>
        <v/>
      </c>
      <c r="K2" t="str">
        <f>IF(元データ!M2="","",元データ!M2)</f>
        <v/>
      </c>
      <c r="L2" t="str">
        <f>IF(元データ!N2="","",元データ!N2)&amp;IF(元データ!O2="","",元データ!O2)&amp;IF(元データ!P2="","",元データ!P2)&amp;IF(元データ!Q2="","",元データ!Q2)</f>
        <v/>
      </c>
      <c r="R2" t="str">
        <f>"【会員ID】"&amp;元データ!A2&amp;CHAR(10)&amp;
"【イベント】"&amp;元データ!F2&amp;CHAR(10)&amp;
"【応募実績】"&amp;元データ!I2&amp;CHAR(10)&amp;
"【評価1】"&amp;元データ!J2&amp;CHAR(10)&amp;
"【日本語メール希望】"&amp;元データ!L2&amp;CHAR(10)&amp;
"【TEL1】"&amp;元データ!R2&amp;CHAR(10)&amp;
"【労働許可・ビザ】"&amp;元データ!S2&amp;CHAR(10)&amp;
"【日本語レベル】"&amp;元データ!T2&amp;CHAR(10)&amp;
"【英語レベル】"&amp;元データ!U2&amp;CHAR(10)&amp;
"【学歴1:大学国】"&amp;元データ!W2&amp;CHAR(10)&amp;
"【学歴1:大学エリア】"&amp;元データ!X2&amp;CHAR(10)&amp;
"【学歴1:専攻1】"&amp;元データ!Z2&amp;CHAR(10)&amp;
"【学歴1:専攻2】"&amp;元データ!AA2&amp;CHAR(10)&amp;
"【学歴1:学位】"&amp;元データ!AB2&amp;CHAR(10)&amp;
"【職歴経験年数】"&amp;元データ!AC2&amp;CHAR(10)&amp;
"【職歴1:業種】"&amp;元データ!AE2&amp;CHAR(10)&amp;
"【職歴1:事業内容】"&amp;元データ!AF2&amp;CHAR(10)&amp;
"【職歴1:ポジション1】"&amp;元データ!AG2&amp;CHAR(10)&amp;
"【職歴1:ポジション1 雇用形態】"&amp;元データ!AH2&amp;CHAR(10)&amp;
"【職歴1:ポジション1 キャリアレベル】"&amp;元データ!AL2&amp;CHAR(10)</f>
        <v xml:space="preserve">【会員ID】
【イベント】
【応募実績】
【評価1】
【日本語メール希望】
【TEL1】
【労働許可・ビザ】
【日本語レベル】
【英語レベル】
【学歴1:大学国】
【学歴1:大学エリア】
【学歴1:専攻1】
【学歴1:専攻2】
【学歴1:学位】
【職歴経験年数】
【職歴1:業種】
【職歴1:事業内容】
【職歴1:ポジション1】
【職歴1:ポジション1 雇用形態】
【職歴1:ポジション1 キャリアレベル】
</v>
      </c>
      <c r="T2" t="str">
        <f>IF(元データ!V2="","",元データ!V2)</f>
        <v/>
      </c>
      <c r="X2" t="str">
        <f>IF(元データ!Y2="","",TEXT(元データ!Y2,"yyyy/mm/dd"))</f>
        <v/>
      </c>
      <c r="AI2" t="str">
        <f>IF(元データ!AD2="","",元データ!AD2)</f>
        <v/>
      </c>
      <c r="AJ2" t="str">
        <f>IF(元データ!AK2="","",元データ!AK2)</f>
        <v/>
      </c>
      <c r="AN2" t="str">
        <f>IF(元データ!AI2="","",TEXT(元データ!AI2,"yyyy/mm/dd"))</f>
        <v/>
      </c>
      <c r="AO2" t="str">
        <f>IF(元データ!AJ2="","",TEXT(元データ!AJ2,"yyyy/mm/dd"))</f>
        <v/>
      </c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1"/>
  <sheetViews>
    <sheetView workbookViewId="0"/>
  </sheetViews>
  <sheetFormatPr defaultRowHeight="18.75" x14ac:dyDescent="0.4"/>
  <sheetData>
    <row r="1" spans="1:38" x14ac:dyDescent="0.4">
      <c r="A1" t="s">
        <v>61</v>
      </c>
      <c r="B1" s="1" t="s">
        <v>62</v>
      </c>
      <c r="C1" s="1" t="s">
        <v>63</v>
      </c>
      <c r="D1" s="1" t="s">
        <v>64</v>
      </c>
      <c r="E1" s="1" t="s">
        <v>65</v>
      </c>
      <c r="F1" t="s">
        <v>66</v>
      </c>
      <c r="G1" s="1" t="s">
        <v>67</v>
      </c>
      <c r="H1" s="1" t="s">
        <v>68</v>
      </c>
      <c r="I1" t="s">
        <v>69</v>
      </c>
      <c r="J1" t="s">
        <v>70</v>
      </c>
      <c r="K1" s="1" t="s">
        <v>5</v>
      </c>
      <c r="L1" t="s">
        <v>71</v>
      </c>
      <c r="M1" s="1" t="s">
        <v>72</v>
      </c>
      <c r="N1" s="1" t="s">
        <v>73</v>
      </c>
      <c r="O1" s="1" t="s">
        <v>74</v>
      </c>
      <c r="P1" s="1" t="s">
        <v>75</v>
      </c>
      <c r="Q1" s="1" t="s">
        <v>76</v>
      </c>
      <c r="R1" t="s">
        <v>77</v>
      </c>
      <c r="S1" t="s">
        <v>78</v>
      </c>
      <c r="T1" t="s">
        <v>79</v>
      </c>
      <c r="U1" t="s">
        <v>80</v>
      </c>
      <c r="V1" s="1" t="s">
        <v>81</v>
      </c>
      <c r="W1" t="s">
        <v>82</v>
      </c>
      <c r="X1" t="s">
        <v>83</v>
      </c>
      <c r="Y1" s="1" t="s">
        <v>84</v>
      </c>
      <c r="Z1" t="s">
        <v>85</v>
      </c>
      <c r="AA1" t="s">
        <v>86</v>
      </c>
      <c r="AB1" t="s">
        <v>87</v>
      </c>
      <c r="AC1" t="s">
        <v>88</v>
      </c>
      <c r="AD1" s="1" t="s">
        <v>89</v>
      </c>
      <c r="AE1" t="s">
        <v>90</v>
      </c>
      <c r="AF1" t="s">
        <v>91</v>
      </c>
      <c r="AG1" t="s">
        <v>92</v>
      </c>
      <c r="AH1" t="s">
        <v>93</v>
      </c>
      <c r="AI1" s="1" t="s">
        <v>94</v>
      </c>
      <c r="AJ1" s="1" t="s">
        <v>95</v>
      </c>
      <c r="AK1" s="1" t="s">
        <v>96</v>
      </c>
      <c r="AL1" t="s">
        <v>97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CFN_to_HRMOS</vt:lpstr>
      <vt:lpstr>元データ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鈴木 春花</cp:lastModifiedBy>
  <dcterms:created xsi:type="dcterms:W3CDTF">2022-03-28T02:59:34Z</dcterms:created>
  <dcterms:modified xsi:type="dcterms:W3CDTF">2022-03-28T03:23:36Z</dcterms:modified>
</cp:coreProperties>
</file>