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iaki.hayakawa\Desktop\"/>
    </mc:Choice>
  </mc:AlternateContent>
  <xr:revisionPtr revIDLastSave="0" documentId="8_{CDEE0D19-53DC-450F-A6D7-794240623F31}" xr6:coauthVersionLast="47" xr6:coauthVersionMax="47" xr10:uidLastSave="{00000000-0000-0000-0000-000000000000}"/>
  <bookViews>
    <workbookView xWindow="29025" yWindow="405" windowWidth="21000" windowHeight="14790"/>
  </bookViews>
  <sheets>
    <sheet name="Cookbiz to HRMOS" sheetId="1" r:id="rId1"/>
    <sheet name="元データ" sheetId="2" r:id="rId2"/>
  </sheets>
  <calcPr calcId="0"/>
</workbook>
</file>

<file path=xl/calcChain.xml><?xml version="1.0" encoding="utf-8"?>
<calcChain xmlns="http://schemas.openxmlformats.org/spreadsheetml/2006/main">
  <c r="S2" i="1" l="1"/>
  <c r="R2" i="1"/>
  <c r="A2" i="1"/>
  <c r="BD2" i="1"/>
  <c r="AV2" i="1"/>
  <c r="AU2" i="1"/>
  <c r="AN2" i="1"/>
  <c r="AQ2" i="1"/>
  <c r="AR2" i="1"/>
  <c r="AT2" i="1"/>
  <c r="AS2" i="1"/>
  <c r="AP2" i="1"/>
  <c r="AM2" i="1"/>
  <c r="AL2" i="1"/>
  <c r="AK2" i="1"/>
  <c r="AJ2" i="1"/>
  <c r="AI2" i="1"/>
  <c r="AO2" i="1"/>
  <c r="U2" i="1"/>
  <c r="X2" i="1"/>
  <c r="T2" i="1"/>
  <c r="L2" i="1"/>
  <c r="K2" i="1"/>
  <c r="F2" i="1"/>
  <c r="E2" i="1"/>
  <c r="J2" i="1"/>
  <c r="D2" i="1"/>
  <c r="C2" i="1"/>
  <c r="B2" i="1"/>
</calcChain>
</file>

<file path=xl/sharedStrings.xml><?xml version="1.0" encoding="utf-8"?>
<sst xmlns="http://schemas.openxmlformats.org/spreadsheetml/2006/main" count="143" uniqueCount="141">
  <si>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</si>
  <si>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</si>
  <si>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</si>
  <si>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</si>
  <si>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</si>
  <si>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</si>
  <si>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</si>
  <si>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</si>
  <si>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</si>
  <si>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</si>
  <si>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</si>
  <si>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</si>
  <si>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</si>
  <si>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</si>
  <si>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</si>
  <si>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</si>
  <si>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</si>
  <si>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</si>
  <si>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</si>
  <si>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</si>
  <si>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</si>
  <si>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</si>
  <si>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</si>
  <si>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</si>
  <si>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</si>
  <si>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</si>
  <si>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</si>
  <si>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</si>
  <si>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</si>
  <si>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</si>
  <si>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</si>
  <si>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</si>
  <si>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</si>
  <si>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</si>
  <si>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</si>
  <si>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</si>
  <si>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</si>
  <si>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</si>
  <si>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</si>
  <si>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</si>
  <si>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</si>
  <si>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</si>
  <si>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</si>
  <si>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</si>
  <si>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</si>
  <si>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</si>
  <si>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</si>
  <si>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</si>
  <si>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</si>
  <si>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</si>
  <si>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</si>
  <si>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</si>
  <si>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</si>
  <si>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</si>
  <si>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</si>
  <si>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</si>
  <si>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</si>
  <si>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</si>
  <si>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</si>
  <si>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</si>
  <si>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</si>
  <si>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都道府県</t>
  </si>
  <si>
    <t>PR文</t>
  </si>
  <si>
    <t>求人番号</t>
  </si>
  <si>
    <t>掲載状況</t>
  </si>
  <si>
    <t>掲載終了予定日</t>
  </si>
  <si>
    <t>店舗名</t>
  </si>
  <si>
    <t>雇用形態</t>
  </si>
  <si>
    <t>職種</t>
  </si>
  <si>
    <t>応募種別</t>
  </si>
  <si>
    <t>ステータス</t>
  </si>
  <si>
    <t>エントリー日/スカウト受諾日</t>
  </si>
  <si>
    <t>名前</t>
  </si>
  <si>
    <t>フリガナ</t>
  </si>
  <si>
    <t>年齢</t>
  </si>
  <si>
    <t>電話番号(連絡先)</t>
  </si>
  <si>
    <t>第2電話番号</t>
  </si>
  <si>
    <t>第2メールアドレス</t>
  </si>
  <si>
    <t>住所（郵便番号）</t>
  </si>
  <si>
    <t>住所（住所1）</t>
  </si>
  <si>
    <t>住所（住所2）</t>
  </si>
  <si>
    <t>通勤手段</t>
  </si>
  <si>
    <t>最寄り駅1</t>
  </si>
  <si>
    <t>最寄り駅2</t>
  </si>
  <si>
    <t>学校名</t>
  </si>
  <si>
    <t>卒業年月</t>
  </si>
  <si>
    <t>最終学歴状況区分</t>
  </si>
  <si>
    <t>学部・学科</t>
  </si>
  <si>
    <t>補足</t>
  </si>
  <si>
    <t>会社名1</t>
  </si>
  <si>
    <t>入社年月1</t>
  </si>
  <si>
    <t>退職年月1</t>
  </si>
  <si>
    <t>職種1</t>
  </si>
  <si>
    <t>雇用形態1</t>
  </si>
  <si>
    <t>最終役職1</t>
  </si>
  <si>
    <t>部署人数1</t>
  </si>
  <si>
    <t>給与1</t>
  </si>
  <si>
    <t>所在地1</t>
  </si>
  <si>
    <t>席数1</t>
  </si>
  <si>
    <t>客単価1</t>
  </si>
  <si>
    <t>月商1</t>
  </si>
  <si>
    <t>労働時間1</t>
  </si>
  <si>
    <t>職務内容1</t>
  </si>
  <si>
    <t>事業内容1</t>
  </si>
  <si>
    <t>退職理由1</t>
  </si>
  <si>
    <t>会社名2</t>
  </si>
  <si>
    <t>入社年月2</t>
  </si>
  <si>
    <t>退職年月2</t>
  </si>
  <si>
    <t>業態2</t>
  </si>
  <si>
    <t>職種2</t>
  </si>
  <si>
    <t>雇用形態2</t>
  </si>
  <si>
    <t>最終役職2</t>
  </si>
  <si>
    <t>部署人数2</t>
  </si>
  <si>
    <t>給与2</t>
  </si>
  <si>
    <t>所在地2</t>
  </si>
  <si>
    <t>席数2</t>
  </si>
  <si>
    <t>客単価2</t>
  </si>
  <si>
    <t>月商2</t>
  </si>
  <si>
    <t>労働時間2</t>
  </si>
  <si>
    <t>職務内容2</t>
  </si>
  <si>
    <t>事業内容2</t>
  </si>
  <si>
    <t>退職理由2</t>
  </si>
  <si>
    <t>経験職種と年数</t>
  </si>
  <si>
    <t>マネジメントの経験年数</t>
  </si>
  <si>
    <t>保有資格</t>
  </si>
  <si>
    <t>将来の目標</t>
  </si>
  <si>
    <t>自己PR</t>
  </si>
  <si>
    <t>希望職種</t>
  </si>
  <si>
    <t>希望業種・業態</t>
  </si>
  <si>
    <t>希望雇用形態</t>
  </si>
  <si>
    <t>希望勤務地</t>
  </si>
  <si>
    <t>希望給与</t>
  </si>
  <si>
    <t>入社・転職に伴う転居について</t>
  </si>
  <si>
    <t>入社希望時期</t>
  </si>
  <si>
    <t>志望動機</t>
  </si>
  <si>
    <t>企業からの質問</t>
  </si>
  <si>
    <t>企業からの質問に対する回答</t>
  </si>
  <si>
    <t>スカウト打診</t>
  </si>
  <si>
    <t>登録中/退会済み</t>
  </si>
  <si>
    <t>業態1</t>
    <phoneticPr fontId="18"/>
  </si>
  <si>
    <t>評価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</si>
</sst>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19" fillId="0" borderId="0" xfId="42">
      <alignment vertical="center"/>
    </xf>
    <xf numFmtId="17" fontId="0" fillId="0" borderId="0" xfId="0" applyNumberFormat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0" borderId="0" xfId="0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t="s">
        <v>6</v>
      </c>
      <c r="H1" t="s">
        <v>7</v>
      </c>
      <c r="I1" t="s">
        <v>8</v>
      </c>
      <c r="J1" s="4" t="s">
        <v>9</v>
      </c>
      <c r="K1" s="4" t="s">
        <v>10</v>
      </c>
      <c r="L1" s="4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8" t="s">
        <v>17</v>
      </c>
      <c r="S1" s="7" t="s">
        <v>18</v>
      </c>
      <c r="T1" s="4" t="s">
        <v>19</v>
      </c>
      <c r="U1" s="4" t="s">
        <v>20</v>
      </c>
      <c r="V1" t="s">
        <v>21</v>
      </c>
      <c r="W1" t="s">
        <v>22</v>
      </c>
      <c r="X1" s="4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s="4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409.5" x14ac:dyDescent="0.55000000000000004">
      <c r="A2" t="str">
        <f>IF(元データ!H2="","",元データ!H2)</f>
        <v/>
      </c>
      <c r="B2" t="str">
        <f>IF(元データ!L2="","",TEXT(元データ!L2,"yyyy/mm/dd hh:mm"))</f>
        <v/>
      </c>
      <c r="C2" t="str">
        <f>IF(元データ!M2="","",元データ!M2)</f>
        <v/>
      </c>
      <c r="D2" t="str">
        <f>IF(元データ!N2="","",元データ!N2)</f>
        <v/>
      </c>
      <c r="E2" t="str">
        <f>IF(元データ!Q2="","",TEXT(元データ!Q2,"0##########"))</f>
        <v/>
      </c>
      <c r="F2" t="str">
        <f>IF(元データ!S2="","",元データ!S2)</f>
        <v/>
      </c>
      <c r="J2" t="str">
        <f>IF(元データ!O2="","",元データ!O2)</f>
        <v/>
      </c>
      <c r="K2" t="str">
        <f>IF(元データ!U2="","",元データ!U2)</f>
        <v/>
      </c>
      <c r="L2" t="str">
        <f>IF(元データ!V2="","",元データ!V2)&amp;IF(元データ!W2="","",元データ!W2)</f>
        <v/>
      </c>
      <c r="R2" s="9" t="str">
        <f>"【都道府県】"&amp;元データ!A2&amp;CHAR(10)&amp;
"【PR文】"&amp;元データ!B2&amp;CHAR(10)&amp;
"【求人番号】"&amp;元データ!C2&amp;CHAR(10)&amp;
"【掲載状況】"&amp;元データ!D2&amp;CHAR(10)&amp;
"【掲載終了予定日】"&amp;IF(元データ!E2="","",TEXT(元データ!E2,"yyyy/mm/dd"))&amp;CHAR(10)&amp;
"【店舗名】"&amp;元データ!F2&amp;CHAR(10)&amp;
"【雇用形態】"&amp;元データ!G2&amp;CHAR(10)&amp;
"【応募種別】"&amp;元データ!I2&amp;CHAR(10)&amp;
"【ステータス】"&amp;元データ!J2&amp;CHAR(10)&amp;
"【評価】"&amp;元データ!K2&amp;CHAR(10)&amp;
"【年齢】"&amp;IF(元データ!P2="","",元データ!P2&amp;"歳")&amp;CHAR(10)&amp;
"【第2電話番号】"&amp;IF(元データ!R2="","",TEXT(元データ!R2,"0##########"))&amp;CHAR(10)&amp;
"【第2メールアドレス】"&amp;元データ!T2&amp;CHAR(10)&amp;
"【通勤手段】"&amp;元データ!X2&amp;CHAR(10)&amp;
"【最寄り駅1】"&amp;元データ!Y2&amp;CHAR(10)&amp;
"【最寄り駅2】"&amp;元データ!Z2</f>
        <v>【都道府県】
【PR文】
【求人番号】
【掲載状況】
【掲載終了予定日】
【店舗名】
【雇用形態】
【応募種別】
【ステータス】
【評価】
【年齢】
【第2電話番号】
【第2メールアドレス】
【通勤手段】
【最寄り駅1】
【最寄り駅2】</v>
      </c>
      <c r="S2" t="str">
        <f>"【最終学歴状況区分】"&amp;元データ!AC2&amp;CHAR(10)&amp;
"【補足】"&amp;元データ!AE2&amp;CHAR(10)&amp;
"【業態1】"&amp;元データ!AI2&amp;CHAR(10)&amp;
"【部署人数1】"&amp;元データ!AM2&amp;CHAR(10)&amp;
"【給与1】"&amp;元データ!AN2&amp;CHAR(10)&amp;
"【所在地1】"&amp;元データ!AO2&amp;CHAR(10)&amp;
"【席数1】"&amp;元データ!AP2&amp;CHAR(10)&amp;
"【客単価1】"&amp;元データ!AQ2&amp;CHAR(10)&amp;
"【月商1】"&amp;元データ!AR2&amp;CHAR(10)&amp;
"【労働時間1】"&amp;元データ!AS2&amp;CHAR(10)&amp;
"【事業内容1】"&amp;元データ!AU2&amp;CHAR(10)&amp;
"【退職理由1】"&amp;元データ!AV2&amp;CHAR(10)&amp;
"【業態2】"&amp;元データ!AZ2&amp;CHAR(10)&amp;
"【部署人数2】"&amp;元データ!BD2&amp;CHAR(10)&amp;
"【給与2】"&amp;元データ!BE2&amp;CHAR(10)&amp;
"【所在地2】"&amp;元データ!BF2&amp;CHAR(10)&amp;
"【席数2】"&amp;元データ!BG2&amp;CHAR(10)&amp;
"【客単価2】"&amp;元データ!BH2&amp;CHAR(10)&amp;
"【月商2】"&amp;元データ!BI2&amp;CHAR(10)&amp;
"【労働時間2】"&amp;元データ!BJ2&amp;CHAR(10)&amp;
"【事業内容2】"&amp;元データ!BL2&amp;CHAR(10)&amp;
"【退職理由2】"&amp;元データ!BM2&amp;CHAR(10)&amp;
"【経験職種と年数】"&amp;元データ!BN2&amp;CHAR(10)&amp;
"【マネジメントの経験年数】"&amp;元データ!BO2&amp;CHAR(10)&amp;
"【将来の目標】"&amp;元データ!BQ2&amp;CHAR(10)&amp;
"【自己PR】"&amp;元データ!BR2&amp;CHAR(10)&amp;
"【希望職種】"&amp;元データ!BS2&amp;CHAR(10)&amp;
"【希望業種・業態】"&amp;元データ!BT2&amp;CHAR(10)&amp;
"【希望雇用形態】"&amp;元データ!BU2&amp;CHAR(10)&amp;
"【希望勤務地】"&amp;元データ!BV2&amp;CHAR(10)&amp;
"【希望給与】"&amp;元データ!BW2&amp;CHAR(10)&amp;
"【入社・転職に伴う転居について】"&amp;元データ!BX2&amp;CHAR(10)&amp;
"【入社希望時期】"&amp;元データ!BY2&amp;CHAR(10)&amp;
"【志望動機】"&amp;元データ!BZ2&amp;CHAR(10)&amp;
"【企業からの質問】"&amp;元データ!CA2&amp;CHAR(10)&amp;
"【企業からの質問に対する回答】"&amp;元データ!CB2&amp;CHAR(10)&amp;
"【スカウト打診】"&amp;元データ!CC2&amp;CHAR(10)&amp;
"【登録中/退会済み】"&amp;元データ!CD2</f>
        <v>【最終学歴状況区分】
【補足】
【業態1】
【部署人数1】
【給与1】
【所在地1】
【席数1】
【客単価1】
【月商1】
【労働時間1】
【事業内容1】
【退職理由1】
【業態2】
【部署人数2】
【給与2】
【所在地2】
【席数2】
【客単価2】
【月商2】
【労働時間2】
【事業内容2】
【退職理由2】
【経験職種と年数】
【マネジメントの経験年数】
【将来の目標】
【自己PR】
【希望職種】
【希望業種・業態】
【希望雇用形態】
【希望勤務地】
【希望給与】
【入社・転職に伴う転居について】
【入社希望時期】
【志望動機】
【企業からの質問】
【企業からの質問に対する回答】
【スカウト打診】
【登録中/退会済み】</v>
      </c>
      <c r="T2" t="str">
        <f>IF(元データ!AA2="","",元データ!AA2)</f>
        <v/>
      </c>
      <c r="U2" t="str">
        <f>IF(元データ!AD2="","",元データ!AD2)</f>
        <v/>
      </c>
      <c r="X2" t="str">
        <f>IF(元データ!AB2="","",TEXT(元データ!AB2,"yyyy/mm"))</f>
        <v/>
      </c>
      <c r="AI2" t="str">
        <f>IF(元データ!AF2="","",元データ!AF2)</f>
        <v/>
      </c>
      <c r="AJ2" t="str">
        <f>IF(元データ!AJ2="","",元データ!AJ2)</f>
        <v/>
      </c>
      <c r="AK2" t="str">
        <f>IF(元データ!AL2="","",元データ!AL2)</f>
        <v/>
      </c>
      <c r="AL2" t="str">
        <f>IF(元データ!AK2="","",元データ!AK2)</f>
        <v/>
      </c>
      <c r="AM2" t="str">
        <f>IF(元データ!AT2="","",元データ!AT2)</f>
        <v/>
      </c>
      <c r="AN2" t="str">
        <f>IF(元データ!AG2="","",TEXT(元データ!AG2,"yyyy/mm"))</f>
        <v/>
      </c>
      <c r="AO2" t="str">
        <f>IF(元データ!AH2="","",TEXT(元データ!AH2,"yyyy/mm"))</f>
        <v/>
      </c>
      <c r="AP2" t="str">
        <f>IF(元データ!AW2="","",元データ!AW2)</f>
        <v/>
      </c>
      <c r="AQ2" t="str">
        <f>IF(元データ!BA2="","",元データ!BA2)</f>
        <v/>
      </c>
      <c r="AR2" t="str">
        <f>IF(元データ!BC2="","",元データ!BC2)</f>
        <v/>
      </c>
      <c r="AS2" t="str">
        <f>IF(元データ!BB2="","",元データ!BB2)</f>
        <v/>
      </c>
      <c r="AT2" s="3" t="str">
        <f>IF(元データ!BK2="","",元データ!BK2)</f>
        <v/>
      </c>
      <c r="AU2" t="str">
        <f>IF(元データ!AX2="","",TEXT(元データ!AX2,"yyyy/mm"))</f>
        <v/>
      </c>
      <c r="AV2" t="str">
        <f>IF(元データ!AY2="","",TEXT(元データ!AY2,"yyyy/mm"))</f>
        <v/>
      </c>
      <c r="BD2" t="str">
        <f>IF(元データ!BP2="","",元データ!BP2)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2"/>
  <sheetViews>
    <sheetView workbookViewId="0"/>
  </sheetViews>
  <sheetFormatPr defaultRowHeight="18" x14ac:dyDescent="0.55000000000000004"/>
  <cols>
    <col min="51" max="51" width="9.25" bestFit="1" customWidth="1"/>
  </cols>
  <sheetData>
    <row r="1" spans="1:82" x14ac:dyDescent="0.55000000000000004">
      <c r="A1" s="8" t="s">
        <v>61</v>
      </c>
      <c r="B1" s="8" t="s">
        <v>62</v>
      </c>
      <c r="C1" s="8" t="s">
        <v>63</v>
      </c>
      <c r="D1" s="8" t="s">
        <v>64</v>
      </c>
      <c r="E1" s="8" t="s">
        <v>65</v>
      </c>
      <c r="F1" s="8" t="s">
        <v>66</v>
      </c>
      <c r="G1" s="8" t="s">
        <v>67</v>
      </c>
      <c r="H1" s="4" t="s">
        <v>68</v>
      </c>
      <c r="I1" s="8" t="s">
        <v>69</v>
      </c>
      <c r="J1" s="8" t="s">
        <v>70</v>
      </c>
      <c r="K1" s="8" t="s">
        <v>140</v>
      </c>
      <c r="L1" s="4" t="s">
        <v>71</v>
      </c>
      <c r="M1" s="4" t="s">
        <v>72</v>
      </c>
      <c r="N1" s="4" t="s">
        <v>73</v>
      </c>
      <c r="O1" s="4" t="s">
        <v>9</v>
      </c>
      <c r="P1" s="8" t="s">
        <v>74</v>
      </c>
      <c r="Q1" s="4" t="s">
        <v>75</v>
      </c>
      <c r="R1" s="8" t="s">
        <v>76</v>
      </c>
      <c r="S1" s="4" t="s">
        <v>5</v>
      </c>
      <c r="T1" s="8" t="s">
        <v>77</v>
      </c>
      <c r="U1" s="4" t="s">
        <v>78</v>
      </c>
      <c r="V1" s="4" t="s">
        <v>79</v>
      </c>
      <c r="W1" s="4" t="s">
        <v>80</v>
      </c>
      <c r="X1" s="8" t="s">
        <v>81</v>
      </c>
      <c r="Y1" s="8" t="s">
        <v>82</v>
      </c>
      <c r="Z1" s="8" t="s">
        <v>83</v>
      </c>
      <c r="AA1" s="4" t="s">
        <v>84</v>
      </c>
      <c r="AB1" s="4" t="s">
        <v>85</v>
      </c>
      <c r="AC1" s="7" t="s">
        <v>86</v>
      </c>
      <c r="AD1" s="4" t="s">
        <v>87</v>
      </c>
      <c r="AE1" s="7" t="s">
        <v>88</v>
      </c>
      <c r="AF1" s="4" t="s">
        <v>89</v>
      </c>
      <c r="AG1" s="4" t="s">
        <v>90</v>
      </c>
      <c r="AH1" s="4" t="s">
        <v>91</v>
      </c>
      <c r="AI1" s="7" t="s">
        <v>139</v>
      </c>
      <c r="AJ1" s="4" t="s">
        <v>92</v>
      </c>
      <c r="AK1" s="4" t="s">
        <v>93</v>
      </c>
      <c r="AL1" s="4" t="s">
        <v>94</v>
      </c>
      <c r="AM1" s="7" t="s">
        <v>95</v>
      </c>
      <c r="AN1" s="7" t="s">
        <v>96</v>
      </c>
      <c r="AO1" s="7" t="s">
        <v>97</v>
      </c>
      <c r="AP1" s="7" t="s">
        <v>98</v>
      </c>
      <c r="AQ1" s="7" t="s">
        <v>99</v>
      </c>
      <c r="AR1" s="7" t="s">
        <v>100</v>
      </c>
      <c r="AS1" s="7" t="s">
        <v>101</v>
      </c>
      <c r="AT1" s="4" t="s">
        <v>102</v>
      </c>
      <c r="AU1" s="7" t="s">
        <v>103</v>
      </c>
      <c r="AV1" s="7" t="s">
        <v>104</v>
      </c>
      <c r="AW1" s="4" t="s">
        <v>105</v>
      </c>
      <c r="AX1" s="4" t="s">
        <v>106</v>
      </c>
      <c r="AY1" s="4" t="s">
        <v>107</v>
      </c>
      <c r="AZ1" s="7" t="s">
        <v>108</v>
      </c>
      <c r="BA1" s="4" t="s">
        <v>109</v>
      </c>
      <c r="BB1" s="4" t="s">
        <v>110</v>
      </c>
      <c r="BC1" s="4" t="s">
        <v>111</v>
      </c>
      <c r="BD1" s="7" t="s">
        <v>112</v>
      </c>
      <c r="BE1" s="7" t="s">
        <v>113</v>
      </c>
      <c r="BF1" s="7" t="s">
        <v>114</v>
      </c>
      <c r="BG1" s="7" t="s">
        <v>115</v>
      </c>
      <c r="BH1" s="7" t="s">
        <v>116</v>
      </c>
      <c r="BI1" s="7" t="s">
        <v>117</v>
      </c>
      <c r="BJ1" s="7" t="s">
        <v>118</v>
      </c>
      <c r="BK1" s="4" t="s">
        <v>119</v>
      </c>
      <c r="BL1" s="7" t="s">
        <v>120</v>
      </c>
      <c r="BM1" s="7" t="s">
        <v>121</v>
      </c>
      <c r="BN1" s="7" t="s">
        <v>122</v>
      </c>
      <c r="BO1" s="7" t="s">
        <v>123</v>
      </c>
      <c r="BP1" s="4" t="s">
        <v>124</v>
      </c>
      <c r="BQ1" s="7" t="s">
        <v>125</v>
      </c>
      <c r="BR1" s="7" t="s">
        <v>126</v>
      </c>
      <c r="BS1" s="7" t="s">
        <v>127</v>
      </c>
      <c r="BT1" s="7" t="s">
        <v>128</v>
      </c>
      <c r="BU1" s="7" t="s">
        <v>129</v>
      </c>
      <c r="BV1" s="7" t="s">
        <v>130</v>
      </c>
      <c r="BW1" s="7" t="s">
        <v>131</v>
      </c>
      <c r="BX1" s="7" t="s">
        <v>132</v>
      </c>
      <c r="BY1" s="7" t="s">
        <v>133</v>
      </c>
      <c r="BZ1" s="7" t="s">
        <v>134</v>
      </c>
      <c r="CA1" s="7" t="s">
        <v>135</v>
      </c>
      <c r="CB1" s="7" t="s">
        <v>136</v>
      </c>
      <c r="CC1" s="7" t="s">
        <v>137</v>
      </c>
      <c r="CD1" s="7" t="s">
        <v>138</v>
      </c>
    </row>
    <row r="2" spans="1:82" x14ac:dyDescent="0.55000000000000004">
      <c r="E2" s="1"/>
      <c r="L2" s="2"/>
      <c r="S2" s="5"/>
      <c r="T2" s="5"/>
      <c r="AB2" s="6"/>
      <c r="AG2" s="6"/>
      <c r="AH2" s="6"/>
      <c r="AX2" s="6"/>
      <c r="AY2" s="2"/>
      <c r="BY2" s="6"/>
    </row>
    <row r="22" spans="44:44" x14ac:dyDescent="0.55000000000000004">
      <c r="AR22" s="7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Cookbiz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千愛</dc:creator>
  <cp:lastModifiedBy>早川 千愛</cp:lastModifiedBy>
  <dcterms:created xsi:type="dcterms:W3CDTF">2024-02-28T05:45:59Z</dcterms:created>
  <dcterms:modified xsi:type="dcterms:W3CDTF">2024-02-28T05:52:37Z</dcterms:modified>
</cp:coreProperties>
</file>