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e.ooka\Desktop\"/>
    </mc:Choice>
  </mc:AlternateContent>
  <xr:revisionPtr revIDLastSave="0" documentId="13_ncr:1_{06C06F3A-3BA9-49A8-8AD3-8FF229546D76}" xr6:coauthVersionLast="47" xr6:coauthVersionMax="47" xr10:uidLastSave="{00000000-0000-0000-0000-000000000000}"/>
  <bookViews>
    <workbookView xWindow="-90" yWindow="60" windowWidth="18360" windowHeight="10400" xr2:uid="{632324E0-6E41-AA4B-A68B-D9B9B6969E45}"/>
  </bookViews>
  <sheets>
    <sheet name="リクルートダイレクトスカウト to HRMOS" sheetId="2" r:id="rId1"/>
    <sheet name="リクルートダイレクトスカウト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" i="2" l="1"/>
  <c r="R2" i="2"/>
  <c r="BD2" i="2"/>
  <c r="B2" i="2"/>
  <c r="L2" i="2"/>
  <c r="AI2" i="2"/>
  <c r="M2" i="2"/>
  <c r="K2" i="2"/>
  <c r="I2" i="2"/>
  <c r="F2" i="2"/>
  <c r="E2" i="2"/>
  <c r="D2" i="2"/>
  <c r="C2" i="2"/>
  <c r="A2" i="2"/>
</calcChain>
</file>

<file path=xl/sharedStrings.xml><?xml version="1.0" encoding="utf-8"?>
<sst xmlns="http://schemas.openxmlformats.org/spreadsheetml/2006/main" count="170" uniqueCount="121">
  <si>
    <t>氏名</t>
  </si>
  <si>
    <t>生年月日</t>
  </si>
  <si>
    <t>性別</t>
  </si>
  <si>
    <t>募集ポジション名</t>
  </si>
  <si>
    <t>応募日</t>
  </si>
  <si>
    <t>氏名(かな)</t>
  </si>
  <si>
    <t>電話番号</t>
  </si>
  <si>
    <t>メールアドレス</t>
  </si>
  <si>
    <t>所属組織</t>
  </si>
  <si>
    <t>部署・役職・学部など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</si>
  <si>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</si>
  <si>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</si>
  <si>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</si>
  <si>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</si>
  <si>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</si>
  <si>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</si>
  <si>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</si>
  <si>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</si>
  <si>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</si>
  <si>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</si>
  <si>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</si>
  <si>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</si>
  <si>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</si>
  <si>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</si>
  <si>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</si>
  <si>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</si>
  <si>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</si>
  <si>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</si>
  <si>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</si>
  <si>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</si>
  <si>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</si>
  <si>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</si>
  <si>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</si>
  <si>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</si>
  <si>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</si>
  <si>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</si>
  <si>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</si>
  <si>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</si>
  <si>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</si>
  <si>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</si>
  <si>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</si>
  <si>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</si>
  <si>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</si>
  <si>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</si>
  <si>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</si>
  <si>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</si>
  <si>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</si>
  <si>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</si>
  <si>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</si>
  <si>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</si>
  <si>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</si>
  <si>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</si>
  <si>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</si>
  <si>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</si>
  <si>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</si>
  <si>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</si>
  <si>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</si>
  <si>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</si>
  <si>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</si>
  <si>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</si>
  <si>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</si>
  <si>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名前</t>
  </si>
  <si>
    <t>フリガナ</t>
  </si>
  <si>
    <t>直近の会社名</t>
  </si>
  <si>
    <t>募集ポジション</t>
  </si>
  <si>
    <t>応募経路</t>
  </si>
  <si>
    <t>応募経路詳細</t>
  </si>
  <si>
    <t>エージェント連絡先</t>
  </si>
  <si>
    <t>現在の選考ステータス</t>
  </si>
  <si>
    <t>企業メモ</t>
  </si>
  <si>
    <t>エージェントメモ</t>
  </si>
  <si>
    <t>応募日時</t>
  </si>
  <si>
    <t>書類選考日</t>
  </si>
  <si>
    <t>書類選考結果メモ</t>
  </si>
  <si>
    <t>一次面接日</t>
  </si>
  <si>
    <t>一次面接結果</t>
  </si>
  <si>
    <t>一次面接結果メモ</t>
  </si>
  <si>
    <t>二次面接日</t>
  </si>
  <si>
    <t>二次面接結果</t>
  </si>
  <si>
    <t>二次面接結果メモ</t>
  </si>
  <si>
    <t>三次面接日</t>
  </si>
  <si>
    <t>三次面接結果</t>
  </si>
  <si>
    <t>三次面接結果メモ</t>
  </si>
  <si>
    <t>最終面接日</t>
  </si>
  <si>
    <t>最終面接結果</t>
  </si>
  <si>
    <t>最終面接結果メモ</t>
  </si>
  <si>
    <t>適性検査日</t>
  </si>
  <si>
    <t>適性検査結果</t>
  </si>
  <si>
    <t>適性検査結果メモ</t>
  </si>
  <si>
    <t>面談日</t>
  </si>
  <si>
    <t>面談結果</t>
  </si>
  <si>
    <t>面談結果メモ</t>
  </si>
  <si>
    <t>内定日</t>
  </si>
  <si>
    <t>内定承諾日</t>
  </si>
  <si>
    <t>内定承諾メモ</t>
  </si>
  <si>
    <t>辞退日</t>
  </si>
  <si>
    <t>辞退メモ</t>
  </si>
  <si>
    <t>郵便番号</t>
  </si>
  <si>
    <t>都道府県</t>
  </si>
  <si>
    <t>市区町村</t>
  </si>
  <si>
    <t>建物名</t>
  </si>
  <si>
    <t>スカウト求人票名</t>
  </si>
  <si>
    <t>RDS会員ID</t>
  </si>
  <si>
    <t>スカウト送信者</t>
  </si>
  <si>
    <t>直近の職種1_Lv1</t>
  </si>
  <si>
    <t>直近の職種1_Lv2</t>
  </si>
  <si>
    <t>直近の職種2_Lv1</t>
  </si>
  <si>
    <t>直近の職種2_Lv2</t>
  </si>
  <si>
    <t>直近の職種2_Lv3</t>
  </si>
  <si>
    <t>直近の職種3_Lv1</t>
  </si>
  <si>
    <t>直近の職種3_Lv2</t>
  </si>
  <si>
    <t>直近の職種3_Lv3</t>
  </si>
  <si>
    <t>職歴</t>
  </si>
  <si>
    <t>年収</t>
  </si>
  <si>
    <t>語学</t>
  </si>
  <si>
    <t>資格</t>
  </si>
  <si>
    <t>直近の職種1_Lv3</t>
    <phoneticPr fontId="18"/>
  </si>
  <si>
    <t/>
  </si>
  <si>
    <t>現在の選考状況</t>
    <phoneticPr fontId="18"/>
  </si>
  <si>
    <t>書類選考結果</t>
    <phoneticPr fontId="18"/>
  </si>
  <si>
    <t>年齢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</si>
</sst>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9" fillId="0" borderId="0" xfId="0" applyFont="1">
      <alignment vertical="center"/>
    </xf>
    <xf numFmtId="22" fontId="0" fillId="0" borderId="0" xfId="0" applyNumberFormat="1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176" fontId="0" fillId="33" borderId="0" xfId="0" applyNumberFormat="1" applyFill="1">
      <alignment vertical="center"/>
    </xf>
    <xf numFmtId="0" fontId="0" fillId="34" borderId="0" xfId="0" applyFill="1" applyAlignment="1">
      <alignment vertical="center" wrapText="1"/>
    </xf>
    <xf numFmtId="0" fontId="0" fillId="35" borderId="0" xfId="0" applyFill="1" applyAlignment="1">
      <alignment vertical="center" wrapText="1"/>
    </xf>
    <xf numFmtId="0" fontId="0" fillId="35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31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4"/>
  <sheetViews>
    <sheetView tabSelected="1" zoomScale="107" zoomScaleNormal="107" workbookViewId="0"/>
  </sheetViews>
  <sheetFormatPr defaultColWidth="8.83203125" defaultRowHeight="18" x14ac:dyDescent="0.55000000000000004"/>
  <cols>
    <col min="1" max="1" width="17.33203125" customWidth="1"/>
    <col min="2" max="2" width="10" customWidth="1"/>
    <col min="11" max="11" width="8.6640625" style="2"/>
    <col min="18" max="19" width="26" style="3" customWidth="1"/>
  </cols>
  <sheetData>
    <row r="1" spans="1:61" x14ac:dyDescent="0.55000000000000004">
      <c r="A1" s="6" t="s">
        <v>3</v>
      </c>
      <c r="B1" s="6" t="s">
        <v>4</v>
      </c>
      <c r="C1" s="6" t="s">
        <v>0</v>
      </c>
      <c r="D1" s="6" t="s">
        <v>5</v>
      </c>
      <c r="E1" s="6" t="s">
        <v>6</v>
      </c>
      <c r="F1" s="6" t="s">
        <v>7</v>
      </c>
      <c r="G1" t="s">
        <v>8</v>
      </c>
      <c r="H1" t="s">
        <v>9</v>
      </c>
      <c r="I1" s="6" t="s">
        <v>1</v>
      </c>
      <c r="J1" t="s">
        <v>2</v>
      </c>
      <c r="K1" s="8" t="s">
        <v>10</v>
      </c>
      <c r="L1" s="6" t="s">
        <v>11</v>
      </c>
      <c r="M1" s="6" t="s">
        <v>12</v>
      </c>
      <c r="N1" t="s">
        <v>13</v>
      </c>
      <c r="O1" t="s">
        <v>14</v>
      </c>
      <c r="P1" t="s">
        <v>15</v>
      </c>
      <c r="Q1" t="s">
        <v>16</v>
      </c>
      <c r="R1" s="10" t="s">
        <v>17</v>
      </c>
      <c r="S1" s="9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s="6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s="6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x14ac:dyDescent="0.55000000000000004">
      <c r="A2" t="str">
        <f>IF(リクルートダイレクトスカウト!G2="","",リクルートダイレクトスカウト!G2)</f>
        <v/>
      </c>
      <c r="B2" t="str">
        <f>IF(リクルートダイレクトスカウト!O2="","",TEXT(リクルートダイレクトスカウト!O2,"yyyy/m/d hh:mm"))</f>
        <v/>
      </c>
      <c r="C2" t="str">
        <f>IF(リクルートダイレクトスカウト!A2="","",リクルートダイレクトスカウト!A2)</f>
        <v/>
      </c>
      <c r="D2" t="str">
        <f>IF(リクルートダイレクトスカウト!B2="","",リクルートダイレクトスカウト!B2)</f>
        <v/>
      </c>
      <c r="E2" t="str">
        <f>IF(リクルートダイレクトスカウト!AP2="","",TEXT(リクルートダイレクトスカウト!AP2,"0##########"))</f>
        <v/>
      </c>
      <c r="F2" t="str">
        <f>IF(リクルートダイレクトスカウト!C2="","",リクルートダイレクトスカウト!C2)</f>
        <v/>
      </c>
      <c r="G2" t="s">
        <v>117</v>
      </c>
      <c r="H2" t="s">
        <v>117</v>
      </c>
      <c r="I2" t="str">
        <f>IF(リクルートダイレクトスカウト!D2="","",TEXT(リクルートダイレクトスカウト!D2,"yyyy/m/d"))</f>
        <v/>
      </c>
      <c r="J2" t="s">
        <v>117</v>
      </c>
      <c r="K2" t="str">
        <f>IF(リクルートダイレクトスカウト!AQ2="","",リクルートダイレクトスカウト!AQ2)</f>
        <v/>
      </c>
      <c r="L2" t="str">
        <f>IF(リクルートダイレクトスカウト!AR2="","",リクルートダイレクトスカウト!AR2)&amp;IF(リクルートダイレクトスカウト!AS2="","",リクルートダイレクトスカウト!AS2)</f>
        <v/>
      </c>
      <c r="M2" t="str">
        <f>IF(リクルートダイレクトスカウト!AT2="","",リクルートダイレクトスカウト!AT2)</f>
        <v/>
      </c>
      <c r="N2" t="s">
        <v>117</v>
      </c>
      <c r="O2" t="s">
        <v>117</v>
      </c>
      <c r="P2" t="s">
        <v>117</v>
      </c>
      <c r="Q2" t="s">
        <v>117</v>
      </c>
      <c r="R2" t="str">
        <f>IF(リクルートダイレクトスカウト!E2="","【年齢】","【年齢】"&amp;リクルートダイレクトスカウト!E2)&amp;CHAR(10)&amp;
IF(リクルートダイレクトスカウト!AV2="","【RDS会員ID】","【RDS会員ID】"&amp;リクルートダイレクトスカウト!AV2)&amp;CHAR(10)&amp;
IF(リクルートダイレクトスカウト!BI2="","【語学】","【語学】"&amp;リクルートダイレクトスカウト!BI2)&amp;CHAR(10)</f>
        <v xml:space="preserve">【年齢】
【RDS会員ID】
【語学】
</v>
      </c>
      <c r="S2" t="str">
        <f>IF(リクルートダイレクトスカウト!H2="","【応募経路】","【応募経路】"&amp;リクルートダイレクトスカウト!H2)&amp;CHAR(10)&amp;
IF(リクルートダイレクトスカウト!I2="","【応募経路詳細】","【応募経路詳細】"&amp;リクルートダイレクトスカウト!I2)&amp;CHAR(10)&amp;
"【エージェント連絡先】"&amp;IF(リクルートダイレクトスカウト!J2="","",TEXT(リクルートダイレクトスカウト!J2,"0##########"))&amp;CHAR(10)&amp;
IF(リクルートダイレクトスカウト!K2="","【現在の選考ステータス】","【現在の選考ステータス】"&amp;リクルートダイレクトスカウト!K2)&amp;CHAR(10)&amp;
IF(リクルートダイレクトスカウト!L2="","【現在の選考状況】","【現在の選考状況】"&amp;リクルートダイレクトスカウト!L2)&amp;CHAR(10)&amp;
IF(リクルートダイレクトスカウト!M2="","【企業メモ】","【企業メモ】"&amp;リクルートダイレクトスカウト!M2)&amp;CHAR(10)&amp;
IF(リクルートダイレクトスカウト!N2="","【エージェントメモ】","【エージェントメモ】"&amp;リクルートダイレクトスカウト!N2)&amp;CHAR(10)&amp;
"【書類選考日】"&amp;IF(リクルートダイレクトスカウト!P2="","",TEXT(リクルートダイレクトスカウト!P2,"yyyy/mm/dd hh:mm"))&amp;CHAR(10)&amp;
IF(リクルートダイレクトスカウト!Q2="","【書類選考結果】","【書類選考結果】"&amp;リクルートダイレクトスカウト!Q2)&amp;CHAR(10)&amp;
IF(リクルートダイレクトスカウト!R2="","【書類選考結果メモ】","【書類選考結果メモ】"&amp;リクルートダイレクトスカウト!R2)&amp;CHAR(10)&amp;
"【一次面接日】"&amp;IF(リクルートダイレクトスカウト!S2="","",TEXT(リクルートダイレクトスカウト!S2,"yyyy/mm/dd hh:mm"))&amp;CHAR(10)&amp;
IF(リクルートダイレクトスカウト!T2="","【一次面接結果】","【一次面接結果】"&amp;リクルートダイレクトスカウト!T2)&amp;CHAR(10)&amp;
IF(リクルートダイレクトスカウト!U2="","【一次面接結果メモ】","【一次面接結果メモ】"&amp;リクルートダイレクトスカウト!U2)&amp;CHAR(10)&amp;
"【二次面接日】"&amp;IF(リクルートダイレクトスカウト!V2="","",TEXT(リクルートダイレクトスカウト!V2,"yyyy/mm/dd hh:mm"))&amp;CHAR(10)&amp;
IF(リクルートダイレクトスカウト!W2="","【二次面接結果】","【二次面接結果】"&amp;リクルートダイレクトスカウト!W2)&amp;CHAR(10)&amp;
IF(リクルートダイレクトスカウト!X2="","【二次面接結果メモ】","【二次面接結果メモ】"&amp;リクルートダイレクトスカウト!X2)&amp;CHAR(10)&amp;
"【三次面接日】"&amp;IF(リクルートダイレクトスカウト!Y2="","",TEXT(リクルートダイレクトスカウト!Y2,"yyyy/mm/dd hh:mm"))&amp;CHAR(10)&amp;
IF(リクルートダイレクトスカウト!Z2="","【三次面接結果】","【三次面接結果】"&amp;リクルートダイレクトスカウト!Z2)&amp;CHAR(10)&amp;
IF(リクルートダイレクトスカウト!AA2="","【三次面接結果メモ】","【三次面接結果メモ】"&amp;リクルートダイレクトスカウト!AA2)&amp;CHAR(10)&amp;
"【最終面接日】"&amp;IF(リクルートダイレクトスカウト!AB2="","",TEXT(リクルートダイレクトスカウト!AB2,"yyyy/mm/dd hh:mm"))&amp;CHAR(10)&amp;
IF(リクルートダイレクトスカウト!AC2="","【最終面接結果】","【最終面接結果】"&amp;リクルートダイレクトスカウト!AC2)&amp;CHAR(10)&amp;
IF(リクルートダイレクトスカウト!AD2="","【最終面接結果メモ】","【最終面接結果メモ】"&amp;リクルートダイレクトスカウト!AD2)&amp;CHAR(10)&amp;
"【適性検査日】"&amp;IF(リクルートダイレクトスカウト!AE2="","",TEXT(リクルートダイレクトスカウト!AE2,"yyyy/mm/dd hh:mm"))&amp;CHAR(10)&amp;
IF(リクルートダイレクトスカウト!AF2="","【適性検査結果】","【適性検査結果】"&amp;リクルートダイレクトスカウト!AF2)&amp;CHAR(10)&amp;
IF(リクルートダイレクトスカウト!AG2="","【適性検査結果メモ】","【適性検査結果メモ】"&amp;リクルートダイレクトスカウト!AG2)&amp;CHAR(10)&amp;
"【面談日】"&amp;IF(リクルートダイレクトスカウト!AH2="","",TEXT(リクルートダイレクトスカウト!AH2,"yyyy/mm/dd hh:mm"))&amp;CHAR(10)&amp;
IF(リクルートダイレクトスカウト!AI2="","【面談結果】","【面談結果】"&amp;リクルートダイレクトスカウト!AI2)&amp;CHAR(10)&amp;
IF(リクルートダイレクトスカウト!AJ2="","【面談結果メモ】","【面談結果メモ】"&amp;リクルートダイレクトスカウト!AJ2)&amp;CHAR(10)&amp;
"【内定日】"&amp;IF(リクルートダイレクトスカウト!AK2="","",TEXT(リクルートダイレクトスカウト!AK2,"yyyy/mm/dd hh:mm"))&amp;CHAR(10)&amp;
"【内定承諾日】"&amp;IF(リクルートダイレクトスカウト!AL2="","",TEXT(リクルートダイレクトスカウト!AL2,"yyyy/mm/dd hh:mm"))&amp;CHAR(10)&amp;
IF(リクルートダイレクトスカウト!AM2="","【内定承諾メモ】","【内定承諾メモ】"&amp;リクルートダイレクトスカウト!AM2)&amp;CHAR(10)&amp;
"【辞退日】"&amp;IF(リクルートダイレクトスカウト!AN2="","",TEXT(リクルートダイレクトスカウト!AN2,"yyyy/mm/dd hh:mm"))&amp;CHAR(10)&amp;
IF(リクルートダイレクトスカウト!AO2="","【辞退メモ】","【辞退メモ】"&amp;リクルートダイレクトスカウト!AO2)&amp;CHAR(10)&amp;
IF(リクルートダイレクトスカウト!AU2="","【スカウト求人票名】","【スカウト求人票名】"&amp;リクルートダイレクトスカウト!AU2)&amp;CHAR(10)&amp;
IF(リクルートダイレクトスカウト!AW2="","【スカウト送信者】","【スカウト送信者】"&amp;リクルートダイレクトスカウト!AW2)&amp;CHAR(10)&amp;
IF(リクルートダイレクトスカウト!AX2="","【直近の職種1_Lv1】","【直近の職種1_Lv1】"&amp;リクルートダイレクトスカウト!AX2)&amp;CHAR(10)&amp;
IF(リクルートダイレクトスカウト!AY2="","【直近の職種1_Lv2】","【直近の職種1_Lv2】"&amp;リクルートダイレクトスカウト!AY2)&amp;CHAR(10)&amp;
IF(リクルートダイレクトスカウト!AZ2="","【直近の職種1_Lv3】","【直近の職種1_Lv3】"&amp;リクルートダイレクトスカウト!AZ2)&amp;CHAR(10)&amp;
IF(リクルートダイレクトスカウト!BA2="","【直近の職種2_Lv1】","【直近の職種2_Lv1】"&amp;リクルートダイレクトスカウト!BA2)&amp;CHAR(10)&amp;
IF(リクルートダイレクトスカウト!BB2="","【直近の職種2_Lv2】","【直近の職種2_Lv2】"&amp;リクルートダイレクトスカウト!BB2)&amp;CHAR(10)&amp;
IF(リクルートダイレクトスカウト!BC2="","【直近の職種2_Lv3】","【直近の職種2_Lv3】"&amp;リクルートダイレクトスカウト!BC2)&amp;CHAR(10)&amp;
IF(リクルートダイレクトスカウト!BD2="","【直近の職種3_Lv1】","【直近の職種3_Lv1】"&amp;リクルートダイレクトスカウト!BD2)&amp;CHAR(10)&amp;
IF(リクルートダイレクトスカウト!BE2="","【直近の職種3_Lv2】","【直近の職種3_Lv2】"&amp;リクルートダイレクトスカウト!BE2)&amp;CHAR(10)&amp;
IF(リクルートダイレクトスカウト!BF2="","【直近の職種3_Lv3】","【直近の職種3_Lv3】"&amp;リクルートダイレクトスカウト!BF2)&amp;CHAR(10)&amp;
IF(リクルートダイレクトスカウト!BH2="","【年収】","【年収】"&amp;リクルートダイレクトスカウト!BH2)</f>
        <v>【応募経路】
【応募経路詳細】
【エージェント連絡先】
【現在の選考ステータス】
【現在の選考状況】
【企業メモ】
【エージェントメモ】
【書類選考日】
【書類選考結果】
【書類選考結果メモ】
【一次面接日】
【一次面接結果】
【一次面接結果メモ】
【二次面接日】
【二次面接結果】
【二次面接結果メモ】
【三次面接日】
【三次面接結果】
【三次面接結果メモ】
【最終面接日】
【最終面接結果】
【最終面接結果メモ】
【適性検査日】
【適性検査結果】
【適性検査結果メモ】
【面談日】
【面談結果】
【面談結果メモ】
【内定日】
【内定承諾日】
【内定承諾メモ】
【辞退日】
【辞退メモ】
【スカウト求人票名】
【スカウト送信者】
【直近の職種1_Lv1】
【直近の職種1_Lv2】
【直近の職種1_Lv3】
【直近の職種2_Lv1】
【直近の職種2_Lv2】
【直近の職種2_Lv3】
【直近の職種3_Lv1】
【直近の職種3_Lv2】
【直近の職種3_Lv3】
【年収】</v>
      </c>
      <c r="T2" t="s">
        <v>117</v>
      </c>
      <c r="U2" t="s">
        <v>117</v>
      </c>
      <c r="V2" t="s">
        <v>117</v>
      </c>
      <c r="W2" t="s">
        <v>117</v>
      </c>
      <c r="X2" t="s">
        <v>117</v>
      </c>
      <c r="Y2" t="s">
        <v>117</v>
      </c>
      <c r="Z2" t="s">
        <v>117</v>
      </c>
      <c r="AA2" t="s">
        <v>117</v>
      </c>
      <c r="AB2" t="s">
        <v>117</v>
      </c>
      <c r="AC2" t="s">
        <v>117</v>
      </c>
      <c r="AD2" t="s">
        <v>117</v>
      </c>
      <c r="AE2" t="s">
        <v>117</v>
      </c>
      <c r="AF2" t="s">
        <v>117</v>
      </c>
      <c r="AG2" t="s">
        <v>117</v>
      </c>
      <c r="AH2" t="s">
        <v>117</v>
      </c>
      <c r="AI2" t="str">
        <f>IF(リクルートダイレクトスカウト!BG2="","",リクルートダイレクトスカウト!BG2)</f>
        <v/>
      </c>
      <c r="AJ2" t="s">
        <v>117</v>
      </c>
      <c r="AK2" t="s">
        <v>117</v>
      </c>
      <c r="AL2" t="s">
        <v>117</v>
      </c>
      <c r="AM2" t="s">
        <v>117</v>
      </c>
      <c r="AN2" t="s">
        <v>117</v>
      </c>
      <c r="AO2" t="s">
        <v>117</v>
      </c>
      <c r="AP2" t="s">
        <v>117</v>
      </c>
      <c r="AQ2" t="s">
        <v>117</v>
      </c>
      <c r="AR2" t="s">
        <v>117</v>
      </c>
      <c r="AS2" t="s">
        <v>117</v>
      </c>
      <c r="AT2" t="s">
        <v>117</v>
      </c>
      <c r="AU2" t="s">
        <v>117</v>
      </c>
      <c r="AV2" t="s">
        <v>117</v>
      </c>
      <c r="AW2" t="s">
        <v>117</v>
      </c>
      <c r="AX2" t="s">
        <v>117</v>
      </c>
      <c r="AY2" t="s">
        <v>117</v>
      </c>
      <c r="AZ2" t="s">
        <v>117</v>
      </c>
      <c r="BA2" t="s">
        <v>117</v>
      </c>
      <c r="BB2" t="s">
        <v>117</v>
      </c>
      <c r="BC2" t="s">
        <v>117</v>
      </c>
      <c r="BD2" t="str">
        <f>IF(リクルートダイレクトスカウト!BJ2="","",リクルートダイレクトスカウト!BJ2)</f>
        <v/>
      </c>
      <c r="BE2" t="s">
        <v>117</v>
      </c>
      <c r="BF2" t="s">
        <v>117</v>
      </c>
      <c r="BG2" t="s">
        <v>117</v>
      </c>
      <c r="BH2" t="s">
        <v>117</v>
      </c>
      <c r="BI2" t="s">
        <v>117</v>
      </c>
    </row>
    <row r="3" spans="1:61" x14ac:dyDescent="0.55000000000000004">
      <c r="K3"/>
    </row>
    <row r="4" spans="1:61" x14ac:dyDescent="0.55000000000000004">
      <c r="K4"/>
      <c r="P4" s="4"/>
      <c r="Q4" s="4"/>
      <c r="R4" s="4"/>
      <c r="S4" s="4"/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2"/>
  <sheetViews>
    <sheetView zoomScale="107" zoomScaleNormal="107" workbookViewId="0"/>
  </sheetViews>
  <sheetFormatPr defaultColWidth="8.83203125" defaultRowHeight="18" x14ac:dyDescent="0.55000000000000004"/>
  <cols>
    <col min="5" max="14" width="8.6640625" customWidth="1"/>
    <col min="15" max="15" width="15.25" customWidth="1"/>
    <col min="16" max="17" width="8.6640625" customWidth="1"/>
    <col min="18" max="18" width="12.5" customWidth="1"/>
    <col min="23" max="23" width="12.5" bestFit="1" customWidth="1"/>
    <col min="50" max="50" width="15.9140625" customWidth="1"/>
    <col min="51" max="51" width="15.5" customWidth="1"/>
    <col min="230" max="230" width="9.6640625" bestFit="1" customWidth="1"/>
  </cols>
  <sheetData>
    <row r="1" spans="1:62" x14ac:dyDescent="0.55000000000000004">
      <c r="A1" s="6" t="s">
        <v>61</v>
      </c>
      <c r="B1" s="6" t="s">
        <v>62</v>
      </c>
      <c r="C1" s="6" t="s">
        <v>7</v>
      </c>
      <c r="D1" s="6" t="s">
        <v>1</v>
      </c>
      <c r="E1" s="11" t="s">
        <v>120</v>
      </c>
      <c r="F1" s="6" t="s">
        <v>63</v>
      </c>
      <c r="G1" s="6" t="s">
        <v>64</v>
      </c>
      <c r="H1" s="7" t="s">
        <v>65</v>
      </c>
      <c r="I1" s="7" t="s">
        <v>66</v>
      </c>
      <c r="J1" s="7" t="s">
        <v>67</v>
      </c>
      <c r="K1" s="7" t="s">
        <v>68</v>
      </c>
      <c r="L1" s="7" t="s">
        <v>118</v>
      </c>
      <c r="M1" s="7" t="s">
        <v>69</v>
      </c>
      <c r="N1" s="7" t="s">
        <v>70</v>
      </c>
      <c r="O1" s="6" t="s">
        <v>71</v>
      </c>
      <c r="P1" s="7" t="s">
        <v>72</v>
      </c>
      <c r="Q1" s="7" t="s">
        <v>119</v>
      </c>
      <c r="R1" s="7" t="s">
        <v>73</v>
      </c>
      <c r="S1" s="7" t="s">
        <v>74</v>
      </c>
      <c r="T1" s="7" t="s">
        <v>75</v>
      </c>
      <c r="U1" s="7" t="s">
        <v>76</v>
      </c>
      <c r="V1" s="7" t="s">
        <v>77</v>
      </c>
      <c r="W1" s="7" t="s">
        <v>78</v>
      </c>
      <c r="X1" s="7" t="s">
        <v>79</v>
      </c>
      <c r="Y1" s="7" t="s">
        <v>80</v>
      </c>
      <c r="Z1" s="7" t="s">
        <v>81</v>
      </c>
      <c r="AA1" s="7" t="s">
        <v>82</v>
      </c>
      <c r="AB1" s="7" t="s">
        <v>83</v>
      </c>
      <c r="AC1" s="7" t="s">
        <v>84</v>
      </c>
      <c r="AD1" s="7" t="s">
        <v>85</v>
      </c>
      <c r="AE1" s="7" t="s">
        <v>86</v>
      </c>
      <c r="AF1" s="7" t="s">
        <v>87</v>
      </c>
      <c r="AG1" s="7" t="s">
        <v>88</v>
      </c>
      <c r="AH1" s="7" t="s">
        <v>89</v>
      </c>
      <c r="AI1" s="7" t="s">
        <v>90</v>
      </c>
      <c r="AJ1" s="7" t="s">
        <v>91</v>
      </c>
      <c r="AK1" s="7" t="s">
        <v>92</v>
      </c>
      <c r="AL1" s="7" t="s">
        <v>93</v>
      </c>
      <c r="AM1" s="7" t="s">
        <v>94</v>
      </c>
      <c r="AN1" s="7" t="s">
        <v>95</v>
      </c>
      <c r="AO1" s="7" t="s">
        <v>96</v>
      </c>
      <c r="AP1" s="6" t="s">
        <v>6</v>
      </c>
      <c r="AQ1" s="6" t="s">
        <v>97</v>
      </c>
      <c r="AR1" s="6" t="s">
        <v>98</v>
      </c>
      <c r="AS1" s="6" t="s">
        <v>99</v>
      </c>
      <c r="AT1" s="6" t="s">
        <v>100</v>
      </c>
      <c r="AU1" s="7" t="s">
        <v>101</v>
      </c>
      <c r="AV1" s="11" t="s">
        <v>102</v>
      </c>
      <c r="AW1" s="7" t="s">
        <v>103</v>
      </c>
      <c r="AX1" s="7" t="s">
        <v>104</v>
      </c>
      <c r="AY1" s="7" t="s">
        <v>105</v>
      </c>
      <c r="AZ1" s="7" t="s">
        <v>116</v>
      </c>
      <c r="BA1" s="7" t="s">
        <v>106</v>
      </c>
      <c r="BB1" s="7" t="s">
        <v>107</v>
      </c>
      <c r="BC1" s="7" t="s">
        <v>108</v>
      </c>
      <c r="BD1" s="7" t="s">
        <v>109</v>
      </c>
      <c r="BE1" s="7" t="s">
        <v>110</v>
      </c>
      <c r="BF1" s="7" t="s">
        <v>111</v>
      </c>
      <c r="BG1" s="6" t="s">
        <v>112</v>
      </c>
      <c r="BH1" s="7" t="s">
        <v>113</v>
      </c>
      <c r="BI1" s="11" t="s">
        <v>114</v>
      </c>
      <c r="BJ1" s="6" t="s">
        <v>115</v>
      </c>
    </row>
    <row r="2" spans="1:62" x14ac:dyDescent="0.55000000000000004">
      <c r="D2" s="1"/>
      <c r="O2" s="5"/>
      <c r="P2" s="5"/>
      <c r="S2" s="5"/>
      <c r="V2" s="5"/>
      <c r="Y2" s="5"/>
      <c r="AA2" s="5"/>
      <c r="AB2" s="5"/>
      <c r="AE2" s="5"/>
      <c r="AH2" s="5"/>
      <c r="AK2" s="5"/>
      <c r="AL2" s="5"/>
      <c r="AN2" s="5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リクルートダイレクトスカウト to HRMOS</vt:lpstr>
      <vt:lpstr>リクルートダイレクトスカウト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守屋 奈保子</dc:creator>
  <cp:lastModifiedBy>大岡 理江</cp:lastModifiedBy>
  <dcterms:created xsi:type="dcterms:W3CDTF">2023-10-02T09:00:35Z</dcterms:created>
  <dcterms:modified xsi:type="dcterms:W3CDTF">2024-01-18T06:53:12Z</dcterms:modified>
</cp:coreProperties>
</file>