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.kato\Desktop\"/>
    </mc:Choice>
  </mc:AlternateContent>
  <xr:revisionPtr revIDLastSave="0" documentId="13_ncr:1_{6594C2DC-99E7-49B9-8079-98230A5C3675}" xr6:coauthVersionLast="45" xr6:coauthVersionMax="45" xr10:uidLastSave="{00000000-0000-0000-0000-000000000000}"/>
  <bookViews>
    <workbookView xWindow="-110" yWindow="-16310" windowWidth="29020" windowHeight="15820" xr2:uid="{00000000-000D-0000-FFFF-FFFF00000000}"/>
  </bookViews>
  <sheets>
    <sheet name="マイナビ転職 to HRMOS" sheetId="1" r:id="rId1"/>
    <sheet name="マイナビ転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" i="1" l="1"/>
  <c r="AI2" i="1"/>
  <c r="AO2" i="1" s="1"/>
  <c r="AN2" i="1" l="1"/>
  <c r="R2" i="1"/>
  <c r="S2" i="1"/>
  <c r="BA2" i="1" l="1"/>
  <c r="AW2" i="1"/>
  <c r="AP2" i="1"/>
  <c r="AU2" i="1" s="1"/>
  <c r="AM2" i="1"/>
  <c r="T2" i="1"/>
  <c r="A2" i="1"/>
  <c r="L2" i="1"/>
  <c r="K2" i="1"/>
  <c r="J2" i="1"/>
  <c r="I2" i="1"/>
  <c r="F2" i="1"/>
  <c r="E2" i="1"/>
  <c r="D2" i="1"/>
  <c r="C2" i="1"/>
  <c r="BB2" i="1" l="1"/>
  <c r="BC2" i="1"/>
  <c r="AV2" i="1"/>
</calcChain>
</file>

<file path=xl/sharedStrings.xml><?xml version="1.0" encoding="utf-8"?>
<sst xmlns="http://schemas.openxmlformats.org/spreadsheetml/2006/main" count="152" uniqueCount="150">
  <si>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</si>
  <si>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</si>
  <si>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</si>
  <si>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</si>
  <si>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</si>
  <si>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</si>
  <si>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</si>
  <si>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</si>
  <si>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</si>
  <si>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</si>
  <si>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</si>
  <si>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</si>
  <si>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</si>
  <si>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</si>
  <si>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</si>
  <si>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</si>
  <si>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</si>
  <si>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</si>
  <si>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</si>
  <si>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</si>
  <si>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</si>
  <si>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</si>
  <si>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</si>
  <si>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</si>
  <si>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</si>
  <si>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</si>
  <si>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</si>
  <si>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</si>
  <si>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</si>
  <si>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</si>
  <si>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</si>
  <si>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</si>
  <si>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</si>
  <si>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</si>
  <si>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</si>
  <si>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</si>
  <si>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</si>
  <si>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</si>
  <si>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</si>
  <si>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</si>
  <si>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</si>
  <si>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</si>
  <si>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</si>
  <si>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</si>
  <si>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</si>
  <si>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</si>
  <si>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</si>
  <si>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</si>
  <si>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</si>
  <si>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</si>
  <si>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</si>
  <si>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</si>
  <si>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</si>
  <si>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</si>
  <si>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</si>
  <si>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</si>
  <si>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</si>
  <si>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</si>
  <si>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</si>
  <si>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</si>
  <si>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</si>
  <si>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応募者管理ID</t>
  </si>
  <si>
    <t>姓</t>
  </si>
  <si>
    <t>名</t>
  </si>
  <si>
    <t>姓カナ</t>
  </si>
  <si>
    <t>名カナ</t>
  </si>
  <si>
    <t>年齢</t>
  </si>
  <si>
    <t>配偶者</t>
  </si>
  <si>
    <t>メールアドレス（PC）</t>
  </si>
  <si>
    <t>メールアドレス（携帯）</t>
  </si>
  <si>
    <t>電話番号（携帯）</t>
  </si>
  <si>
    <t>電話番号（自宅）</t>
  </si>
  <si>
    <t>郵便番号</t>
  </si>
  <si>
    <t>都道府県</t>
  </si>
  <si>
    <t>市区郡町村以降の住所</t>
  </si>
  <si>
    <t>応募経路</t>
  </si>
  <si>
    <t>エントリー日時</t>
  </si>
  <si>
    <t>応募職種名</t>
  </si>
  <si>
    <t>複数選考</t>
  </si>
  <si>
    <t>エントリー種別</t>
  </si>
  <si>
    <t>エントリー区分</t>
  </si>
  <si>
    <t>採用条件</t>
  </si>
  <si>
    <t>募集要項</t>
  </si>
  <si>
    <t>スカウト特典</t>
  </si>
  <si>
    <t>書類選考免除</t>
  </si>
  <si>
    <t>会員種別</t>
  </si>
  <si>
    <t>重複応募</t>
  </si>
  <si>
    <t>タグ</t>
  </si>
  <si>
    <t>最終学歴</t>
  </si>
  <si>
    <t>学歴</t>
  </si>
  <si>
    <t>保有資格</t>
  </si>
  <si>
    <t>語学スキル・資格</t>
  </si>
  <si>
    <t>自己ＰＲ</t>
  </si>
  <si>
    <t>志望動機</t>
  </si>
  <si>
    <t>エントリーカスタマイズ質問１</t>
  </si>
  <si>
    <t>エントリーカスタマイズ質問２</t>
  </si>
  <si>
    <t>エントリーカスタマイズ質問３</t>
  </si>
  <si>
    <t>エントリーカスタマイズ回答１</t>
  </si>
  <si>
    <t>エントリーカスタマイズ回答２</t>
  </si>
  <si>
    <t>エントリーカスタマイズ回答３</t>
  </si>
  <si>
    <t>特記事項</t>
  </si>
  <si>
    <t>現在（直近）の年収</t>
  </si>
  <si>
    <t>希望年収</t>
  </si>
  <si>
    <t>希望勤務地</t>
  </si>
  <si>
    <t>希望転職時期</t>
  </si>
  <si>
    <t>退会有無</t>
  </si>
  <si>
    <t>経験社数</t>
  </si>
  <si>
    <t>現在の就業状況</t>
  </si>
  <si>
    <t>選考フロー名</t>
  </si>
  <si>
    <t>選考ステップ</t>
  </si>
  <si>
    <t>合否</t>
  </si>
  <si>
    <t>優先度</t>
  </si>
  <si>
    <t>コメント</t>
  </si>
  <si>
    <t>履歴書評価</t>
  </si>
  <si>
    <t>進捗評価</t>
  </si>
  <si>
    <t>フリー評価</t>
  </si>
  <si>
    <t>社名１</t>
  </si>
  <si>
    <t>在籍期間１</t>
  </si>
  <si>
    <t>職務経歴１</t>
  </si>
  <si>
    <t>社名２</t>
  </si>
  <si>
    <t>在籍期間２</t>
  </si>
  <si>
    <t>職務経歴２</t>
  </si>
  <si>
    <t>社名３</t>
  </si>
  <si>
    <t>在籍期間３</t>
  </si>
  <si>
    <t>職務経歴３</t>
  </si>
  <si>
    <t>社名４</t>
  </si>
  <si>
    <t>在籍期間４</t>
  </si>
  <si>
    <t>職務経歴４</t>
  </si>
  <si>
    <t>社名５</t>
  </si>
  <si>
    <t>在籍期間５</t>
  </si>
  <si>
    <t>職務経歴５</t>
  </si>
  <si>
    <t>社名６</t>
  </si>
  <si>
    <t>在籍期間６</t>
  </si>
  <si>
    <t>職務経歴６</t>
  </si>
  <si>
    <t>社名７</t>
  </si>
  <si>
    <t>在籍期間７</t>
  </si>
  <si>
    <t>職務経歴７</t>
  </si>
  <si>
    <t>社名８</t>
  </si>
  <si>
    <t>在籍期間８</t>
  </si>
  <si>
    <t>職務経歴８</t>
  </si>
  <si>
    <t>社名９</t>
  </si>
  <si>
    <t>在籍期間９</t>
  </si>
  <si>
    <t>職務経歴９</t>
  </si>
  <si>
    <t>社名１０</t>
  </si>
  <si>
    <t>在籍期間１０</t>
  </si>
  <si>
    <t>職務経歴１０</t>
  </si>
  <si>
    <t>面接希望日と希望時間帯</t>
  </si>
  <si>
    <t>面接不可日</t>
  </si>
  <si>
    <t>面接日程状況</t>
  </si>
  <si>
    <t>直近の面接日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</si>
</sst>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m&quot;月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176" fontId="0" fillId="0" borderId="0" xfId="0" applyNumberFormat="1">
      <alignment vertical="center"/>
    </xf>
    <xf numFmtId="177" fontId="0" fillId="33" borderId="0" xfId="0" applyNumberFormat="1" applyFill="1">
      <alignment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47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5" max="5" width="10.1640625" style="1" bestFit="1" customWidth="1"/>
    <col min="40" max="40" width="9.4140625" customWidth="1"/>
    <col min="41" max="41" width="10" customWidth="1"/>
    <col min="47" max="47" width="9.33203125" customWidth="1"/>
    <col min="54" max="54" width="8.6640625" style="5" customWidth="1"/>
    <col min="55" max="55" width="8.5" style="5" customWidth="1"/>
  </cols>
  <sheetData>
    <row r="1" spans="1:61" x14ac:dyDescent="0.5500000000000000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s="5" t="s">
        <v>53</v>
      </c>
      <c r="BC1" s="5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18.5" customHeight="1" x14ac:dyDescent="0.55000000000000004">
      <c r="A2" t="str">
        <f>IF(マイナビ転職!S2="","",マイナビ転職!S2)</f>
        <v/>
      </c>
      <c r="C2" t="str">
        <f>IF(マイナビ転職!B2="","",マイナビ転職!B2)&amp;IF(マイナビ転職!C2="","",マイナビ転職!C2)</f>
        <v/>
      </c>
      <c r="D2" t="str">
        <f>IF(マイナビ転職!D2="","",マイナビ転職!D2)&amp;IF(マイナビ転職!E2="","",マイナビ転職!E2)</f>
        <v/>
      </c>
      <c r="E2" s="1" t="str">
        <f>IF(マイナビ転職!L2="","",マイナビ転職!L2)</f>
        <v/>
      </c>
      <c r="F2" t="str">
        <f>IF(マイナビ転職!J2="","",マイナビ転職!J2)</f>
        <v/>
      </c>
      <c r="I2" t="str">
        <f>IF(マイナビ転職!F2="","",TEXT(マイナビ転職!F2,"yyyy/mm/dd"))</f>
        <v/>
      </c>
      <c r="J2" t="str">
        <f>IF(マイナビ転職!H2="","",マイナビ転職!H2)</f>
        <v/>
      </c>
      <c r="K2" t="str">
        <f>IF(マイナビ転職!N2="","",マイナビ転職!N2)</f>
        <v/>
      </c>
      <c r="L2" t="str">
        <f>IF(マイナビ転職!O2="","",マイナビ転職!O2)&amp;IF(マイナビ転職!P2="","",マイナビ転職!P2)</f>
        <v/>
      </c>
      <c r="R2" t="str">
        <f>"【応募者管理ID】"&amp;マイナビ転職!A2&amp;CHAR(10)&amp;
"【年齢】"&amp;マイナビ転職!G2&amp;CHAR(10)&amp;
"【メールアドレス（携帯）】"&amp;マイナビ転職!K2&amp;CHAR(10)&amp;
"【応募経路】"&amp;マイナビ転職!Q2&amp;CHAR(10)&amp;
"【エントリー日時】"&amp;TEXT(マイナビ転職!R2,"yyyy/mm/dd　hh:mm:ss")&amp;CHAR(10)&amp;
"【複数選考】"&amp;マイナビ転職!T2&amp;CHAR(10)&amp;
"【エントリー種別】"&amp;マイナビ転職!U2&amp;CHAR(10)&amp;
"【エントリー区分】"&amp;マイナビ転職!V2&amp;CHAR(10)&amp;
"【採用条件】"&amp;マイナビ転職!W2&amp;CHAR(10)&amp;
"【募集要項】"&amp;マイナビ転職!X2&amp;CHAR(10)&amp;
"【スカウト特典】"&amp;マイナビ転職!Y2&amp;CHAR(10)&amp;
"【書類選考免除】"&amp;マイナビ転職!Z2&amp;CHAR(10)&amp;
"【会員種別】"&amp;マイナビ転職!AA2&amp;CHAR(10)&amp;
"【重複応募】"&amp;マイナビ転職!AB2&amp;CHAR(10)&amp;
"【タグ】"&amp;マイナビ転職!AC2&amp;CHAR(10)&amp;
"【最終学歴】"&amp;マイナビ転職!AD2&amp;CHAR(10)&amp;
"【語学スキル・資格】"&amp;マイナビ転職!AG2&amp;CHAR(10)&amp;
"【特記事項】"&amp;マイナビ転職!AP2&amp;CHAR(10)&amp;
"【現在（直近）の年収】"&amp;マイナビ転職!AQ2&amp;CHAR(10)&amp;
"【希望年収】"&amp;マイナビ転職!AR2&amp;CHAR(10)&amp;
"【希望勤務地】"&amp;マイナビ転職!AS2&amp;CHAR(10)&amp;
"【希望転職時期】"&amp;マイナビ転職!AT2&amp;CHAR(10)&amp;
"【退会有無】"&amp;マイナビ転職!AU2&amp;CHAR(10)&amp;
"【現在の就業状況】"&amp;マイナビ転職!AW2&amp;CHAR(10)&amp;
"【選考フロー名】"&amp;マイナビ転職!AX2&amp;CHAR(10)&amp;
"【選考ステップ】"&amp;マイナビ転職!AY2&amp;CHAR(10)&amp;
"【合否】"&amp;マイナビ転職!AZ2&amp;CHAR(10)&amp;
"【優先度】"&amp;マイナビ転職!BA2&amp;CHAR(10)&amp;
"【コメント】"&amp;マイナビ転職!BB2&amp;CHAR(10)&amp;
"【履歴書評価】"&amp;マイナビ転職!BC2&amp;CHAR(10)&amp;
"【進捗評価】"&amp;マイナビ転職!BD2&amp;CHAR(10)&amp;
"【フリー評価】"&amp;マイナビ転職!BE2&amp;CHAR(10)&amp;
"【社名４】"&amp;マイナビ転職!BO2&amp;CHAR(10)&amp;
"【在籍期間４】"&amp;マイナビ転職!BP2&amp;CHAR(10)&amp;
"【職務経歴４】"&amp;マイナビ転職!BQ2&amp;CHAR(10)&amp;
"【社名５】"&amp;マイナビ転職!BR2&amp;CHAR(10)&amp;
"【在籍期間５】"&amp;マイナビ転職!BS2&amp;CHAR(10)&amp;
"【職務経歴５】"&amp;マイナビ転職!BT2&amp;CHAR(10)&amp;
"【社名６】"&amp;マイナビ転職!BU2&amp;CHAR(10)&amp;
"【在籍期間６】"&amp;マイナビ転職!BV2&amp;CHAR(10)&amp;
"【職務経歴６】"&amp;マイナビ転職!BW2&amp;CHAR(10)&amp;
"【社名７】"&amp;マイナビ転職!BX2&amp;CHAR(10)&amp;
"【在籍期間７】"&amp;マイナビ転職!BY2&amp;CHAR(10)&amp;
"【職務経歴７】"&amp;マイナビ転職!BZ2&amp;CHAR(10)&amp;
"【社名８】"&amp;マイナビ転職!CA2&amp;CHAR(10)&amp;
"【在籍期間８】"&amp;マイナビ転職!CB2&amp;CHAR(10)&amp;
"【職務経歴８】"&amp;マイナビ転職!CC2&amp;CHAR(10)&amp;
"【社名９】"&amp;マイナビ転職!CD2&amp;CHAR(10)&amp;
"【在籍期間９】"&amp;マイナビ転職!CE2&amp;CHAR(10)&amp;
"【職務経歴９】"&amp;マイナビ転職!CF2&amp;CHAR(10)&amp;
"【社名１０】"&amp;マイナビ転職!CG2&amp;CHAR(10)&amp;
"【在籍期間１０】"&amp;マイナビ転職!CH2&amp;CHAR(10)&amp;
"【職務経歴１０】"&amp;マイナビ転職!CI2&amp;CHAR(10)&amp;
"【面接希望日と希望時間帯】"&amp;マイナビ転職!CJ2&amp;CHAR(10)&amp;
"【面接不可日】"&amp;マイナビ転職!CK2&amp;CHAR(10)&amp;
"【面接日程状況】"&amp;マイナビ転職!CL2&amp;CHAR(10)&amp;
"【直近の面接日】"&amp;マイナビ転職!CM2&amp;CHAR(10)</f>
        <v xml:space="preserve">【応募者管理ID】
【年齢】
【メールアドレス（携帯）】
【応募経路】
【エントリー日時】1900/01/00 00:00:00
【複数選考】
【エントリー種別】
【エントリー区分】
【採用条件】
【募集要項】
【スカウト特典】
【書類選考免除】
【会員種別】
【重複応募】
【タグ】
【最終学歴】
【語学スキル・資格】
【特記事項】
【現在（直近）の年収】
【希望年収】
【希望勤務地】
【希望転職時期】
【退会有無】
【現在の就業状況】
【選考フロー名】
【選考ステップ】
【合否】
【優先度】
【コメント】
【履歴書評価】
【進捗評価】
【フリー評価】
【社名４】
【在籍期間４】
【職務経歴４】
【社名５】
【在籍期間５】
【職務経歴５】
【社名６】
【在籍期間６】
【職務経歴６】
【社名７】
【在籍期間７】
【職務経歴７】
【社名８】
【在籍期間８】
【職務経歴８】
【社名９】
【在籍期間９】
【職務経歴９】
【社名１０】
【在籍期間１０】
【職務経歴１０】
【面接希望日と希望時間帯】
【面接不可日】
【面接日程状況】
【直近の面接日】
</v>
      </c>
      <c r="S2" t="str">
        <f>"【配偶者】"&amp;マイナビ転職!I2&amp;CHAR(10)&amp;
"【自己ＰＲ】"&amp;マイナビ転職!AH2&amp;CHAR(10)&amp;
"【志望動機】"&amp;マイナビ転職!AI2&amp;CHAR(10)&amp;
"【エントリーカスタマイズ質問１】"&amp;マイナビ転職!AJ2&amp;CHAR(10)&amp;
"【エントリーカスタマイズ質問２】"&amp;マイナビ転職!AK2&amp;CHAR(10)&amp;
"【エントリーカスタマイズ質問３】"&amp;マイナビ転職!AL2&amp;CHAR(10)&amp;
"【エントリーカスタマイズ回答１】"&amp;マイナビ転職!AM2&amp;CHAR(10)&amp;
"【エントリーカスタマイズ回答２】"&amp;マイナビ転職!AN2&amp;CHAR(10)&amp;
"【エントリーカスタマイズ回答３】"&amp;マイナビ転職!AO2&amp;CHAR(10)&amp;
"【経験社数】"&amp;マイナビ転職!AV2&amp;CHAR(10)</f>
        <v xml:space="preserve">【配偶者】
【自己ＰＲ】
【志望動機】
【エントリーカスタマイズ質問１】
【エントリーカスタマイズ質問２】
【エントリーカスタマイズ質問３】
【エントリーカスタマイズ回答１】
【エントリーカスタマイズ回答２】
【エントリーカスタマイズ回答３】
【経験社数】
</v>
      </c>
      <c r="T2" t="str">
        <f>IF(マイナビ転職!AE2="","",マイナビ転職!AE2)</f>
        <v/>
      </c>
      <c r="AI2" t="str">
        <f>IF(マイナビ転職!BF2="","",マイナビ転職!BF2)</f>
        <v/>
      </c>
      <c r="AM2" t="str">
        <f>IF(マイナビ転職!BH2="","",マイナビ転職!BH2)</f>
        <v/>
      </c>
      <c r="AN2" t="str">
        <f>SUBSTITUTE(IF(AI2="","",LEFT(マイナビ転職!BG2,8)),"～","")</f>
        <v/>
      </c>
      <c r="AO2" t="str">
        <f>SUBSTITUTE(IF(AI2="","",IF(COUNTIF(マイナビ転職!BG2,"*現在も就業中*"),"",RIGHT(マイナビ転職!BG2,8))),"～","")</f>
        <v/>
      </c>
      <c r="AP2" t="str">
        <f>IF(マイナビ転職!BI2="","",マイナビ転職!BI2)</f>
        <v/>
      </c>
      <c r="AT2" t="str">
        <f>IF(マイナビ転職!BK2="","",マイナビ転職!BK2)</f>
        <v/>
      </c>
      <c r="AU2" t="str">
        <f>SUBSTITUTE(IF(AP2="","",LEFT(マイナビ転職!BJ2,8)),"～","")</f>
        <v/>
      </c>
      <c r="AV2" t="str">
        <f>SUBSTITUTE(IF(AP2="","",IF(COUNTIF(マイナビ転職!BJ2,"*現在も就業中*"),"",IF(COUNTIF(マイナビ転職!BJ2,"～"),"",RIGHT(マイナビ転職!BJ2,8)))),"～","")</f>
        <v/>
      </c>
      <c r="AW2" t="str">
        <f>IF(マイナビ転職!BL2="","",マイナビ転職!BL2)</f>
        <v/>
      </c>
      <c r="BA2" t="str">
        <f>IF(マイナビ転職!BN2="","",マイナビ転職!BN2)</f>
        <v/>
      </c>
      <c r="BB2" s="5" t="str">
        <f>SUBSTITUTE(IF(AW2="","",LEFT(マイナビ転職!BM2,8)),"～","")</f>
        <v/>
      </c>
      <c r="BC2" s="5" t="str">
        <f>SUBSTITUTE(IF(AW2="","",IF(COUNTIF(マイナビ転職!BM2,"*現在も就業中*"),"",RIGHT(マイナビ転職!BM2,8))),"～","")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"/>
  <sheetViews>
    <sheetView workbookViewId="0">
      <selection activeCell="A2" sqref="A2"/>
    </sheetView>
  </sheetViews>
  <sheetFormatPr defaultRowHeight="18" x14ac:dyDescent="0.55000000000000004"/>
  <cols>
    <col min="65" max="65" width="10.9140625" style="7" bestFit="1" customWidth="1"/>
  </cols>
  <sheetData>
    <row r="1" spans="1:91" x14ac:dyDescent="0.55000000000000004">
      <c r="A1" s="3" t="s">
        <v>61</v>
      </c>
      <c r="B1" s="2" t="s">
        <v>62</v>
      </c>
      <c r="C1" s="2" t="s">
        <v>63</v>
      </c>
      <c r="D1" s="2" t="s">
        <v>64</v>
      </c>
      <c r="E1" s="2" t="s">
        <v>65</v>
      </c>
      <c r="F1" s="2" t="s">
        <v>8</v>
      </c>
      <c r="G1" s="3" t="s">
        <v>66</v>
      </c>
      <c r="H1" s="2" t="s">
        <v>9</v>
      </c>
      <c r="I1" s="4" t="s">
        <v>67</v>
      </c>
      <c r="J1" s="2" t="s">
        <v>68</v>
      </c>
      <c r="K1" s="3" t="s">
        <v>69</v>
      </c>
      <c r="L1" s="2" t="s">
        <v>70</v>
      </c>
      <c r="M1" t="s">
        <v>71</v>
      </c>
      <c r="N1" s="2" t="s">
        <v>72</v>
      </c>
      <c r="O1" s="2" t="s">
        <v>73</v>
      </c>
      <c r="P1" s="2" t="s">
        <v>74</v>
      </c>
      <c r="Q1" s="3" t="s">
        <v>75</v>
      </c>
      <c r="R1" s="3" t="s">
        <v>76</v>
      </c>
      <c r="S1" s="2" t="s">
        <v>77</v>
      </c>
      <c r="T1" s="3" t="s">
        <v>78</v>
      </c>
      <c r="U1" s="3" t="s">
        <v>79</v>
      </c>
      <c r="V1" s="3" t="s">
        <v>80</v>
      </c>
      <c r="W1" s="3" t="s">
        <v>81</v>
      </c>
      <c r="X1" s="3" t="s">
        <v>82</v>
      </c>
      <c r="Y1" s="3" t="s">
        <v>83</v>
      </c>
      <c r="Z1" s="3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2" t="s">
        <v>89</v>
      </c>
      <c r="AF1" s="4" t="s">
        <v>90</v>
      </c>
      <c r="AG1" s="3" t="s">
        <v>91</v>
      </c>
      <c r="AH1" s="3" t="s">
        <v>92</v>
      </c>
      <c r="AI1" s="3" t="s">
        <v>93</v>
      </c>
      <c r="AJ1" s="4" t="s">
        <v>94</v>
      </c>
      <c r="AK1" s="4" t="s">
        <v>95</v>
      </c>
      <c r="AL1" s="4" t="s">
        <v>96</v>
      </c>
      <c r="AM1" s="4" t="s">
        <v>97</v>
      </c>
      <c r="AN1" s="4" t="s">
        <v>98</v>
      </c>
      <c r="AO1" s="4" t="s">
        <v>99</v>
      </c>
      <c r="AP1" s="3" t="s">
        <v>100</v>
      </c>
      <c r="AQ1" s="3" t="s">
        <v>101</v>
      </c>
      <c r="AR1" s="3" t="s">
        <v>102</v>
      </c>
      <c r="AS1" s="3" t="s">
        <v>103</v>
      </c>
      <c r="AT1" s="3" t="s">
        <v>104</v>
      </c>
      <c r="AU1" s="3" t="s">
        <v>105</v>
      </c>
      <c r="AV1" s="4" t="s">
        <v>106</v>
      </c>
      <c r="AW1" s="3" t="s">
        <v>107</v>
      </c>
      <c r="AX1" s="3" t="s">
        <v>108</v>
      </c>
      <c r="AY1" s="3" t="s">
        <v>109</v>
      </c>
      <c r="AZ1" s="3" t="s">
        <v>110</v>
      </c>
      <c r="BA1" s="3" t="s">
        <v>111</v>
      </c>
      <c r="BB1" s="3" t="s">
        <v>112</v>
      </c>
      <c r="BC1" s="3" t="s">
        <v>113</v>
      </c>
      <c r="BD1" s="3" t="s">
        <v>114</v>
      </c>
      <c r="BE1" s="3" t="s">
        <v>115</v>
      </c>
      <c r="BF1" s="2" t="s">
        <v>116</v>
      </c>
      <c r="BG1" s="2" t="s">
        <v>117</v>
      </c>
      <c r="BH1" s="2" t="s">
        <v>118</v>
      </c>
      <c r="BI1" s="2" t="s">
        <v>119</v>
      </c>
      <c r="BJ1" s="2" t="s">
        <v>120</v>
      </c>
      <c r="BK1" s="2" t="s">
        <v>121</v>
      </c>
      <c r="BL1" s="2" t="s">
        <v>122</v>
      </c>
      <c r="BM1" s="6" t="s">
        <v>123</v>
      </c>
      <c r="BN1" s="2" t="s">
        <v>124</v>
      </c>
      <c r="BO1" s="3" t="s">
        <v>125</v>
      </c>
      <c r="BP1" s="3" t="s">
        <v>126</v>
      </c>
      <c r="BQ1" s="3" t="s">
        <v>127</v>
      </c>
      <c r="BR1" s="3" t="s">
        <v>128</v>
      </c>
      <c r="BS1" s="3" t="s">
        <v>129</v>
      </c>
      <c r="BT1" s="3" t="s">
        <v>130</v>
      </c>
      <c r="BU1" s="3" t="s">
        <v>131</v>
      </c>
      <c r="BV1" s="3" t="s">
        <v>132</v>
      </c>
      <c r="BW1" s="3" t="s">
        <v>133</v>
      </c>
      <c r="BX1" s="3" t="s">
        <v>134</v>
      </c>
      <c r="BY1" s="3" t="s">
        <v>135</v>
      </c>
      <c r="BZ1" s="3" t="s">
        <v>136</v>
      </c>
      <c r="CA1" s="3" t="s">
        <v>137</v>
      </c>
      <c r="CB1" s="3" t="s">
        <v>138</v>
      </c>
      <c r="CC1" s="3" t="s">
        <v>139</v>
      </c>
      <c r="CD1" s="3" t="s">
        <v>140</v>
      </c>
      <c r="CE1" s="3" t="s">
        <v>141</v>
      </c>
      <c r="CF1" s="3" t="s">
        <v>142</v>
      </c>
      <c r="CG1" s="3" t="s">
        <v>143</v>
      </c>
      <c r="CH1" s="3" t="s">
        <v>144</v>
      </c>
      <c r="CI1" s="3" t="s">
        <v>145</v>
      </c>
      <c r="CJ1" s="3" t="s">
        <v>146</v>
      </c>
      <c r="CK1" s="3" t="s">
        <v>147</v>
      </c>
      <c r="CL1" s="3" t="s">
        <v>148</v>
      </c>
      <c r="CM1" s="3" t="s">
        <v>149</v>
      </c>
    </row>
    <row r="2" spans="1:91" x14ac:dyDescent="0.55000000000000004">
      <c r="F2" s="8"/>
      <c r="R2" s="9"/>
      <c r="AE2" s="10"/>
      <c r="AG2" s="10"/>
      <c r="BH2" s="10"/>
      <c r="BM2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マイナビ転職 to HRMOS</vt:lpstr>
      <vt:lpstr>マイナビ転職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碧</dc:creator>
  <cp:lastModifiedBy>加藤 碧</cp:lastModifiedBy>
  <dcterms:created xsi:type="dcterms:W3CDTF">2021-01-12T07:45:33Z</dcterms:created>
  <dcterms:modified xsi:type="dcterms:W3CDTF">2021-01-15T03:38:35Z</dcterms:modified>
</cp:coreProperties>
</file>