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haruka.murakami\Desktop\esa用\"/>
    </mc:Choice>
  </mc:AlternateContent>
  <xr:revisionPtr revIDLastSave="0" documentId="8_{2ADD84EE-E3FE-40C3-9A76-FF6E03015E4A}" xr6:coauthVersionLast="45" xr6:coauthVersionMax="45" xr10:uidLastSave="{00000000-0000-0000-0000-000000000000}"/>
  <bookViews>
    <workbookView xWindow="-110" yWindow="-110" windowWidth="19420" windowHeight="10420" xr2:uid="{00000000-000D-0000-FFFF-FFFF00000000}"/>
  </bookViews>
  <sheets>
    <sheet name="HRMOS_応募情報フォーマット" sheetId="2" r:id="rId1"/>
    <sheet name="ビアーレ_元データ"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 i="2" l="1"/>
  <c r="R2" i="2"/>
  <c r="BA2" i="2"/>
  <c r="AX2" i="2"/>
  <c r="AW2" i="2"/>
  <c r="BC2" i="2"/>
  <c r="BB2" i="2"/>
  <c r="AQ2" i="2"/>
  <c r="AT2" i="2"/>
  <c r="AP2" i="2"/>
  <c r="AV2" i="2"/>
  <c r="AO2" i="2"/>
  <c r="AN2" i="2"/>
  <c r="AU2" i="2"/>
  <c r="AM2" i="2"/>
  <c r="AJ2" i="2"/>
  <c r="AI2" i="2"/>
  <c r="I2" i="2"/>
  <c r="L2" i="2"/>
  <c r="K2" i="2"/>
  <c r="J2" i="2"/>
  <c r="F2" i="2"/>
  <c r="E2" i="2"/>
  <c r="D2" i="2"/>
  <c r="C2" i="2"/>
  <c r="B2" i="2" l="1"/>
  <c r="A2" i="2"/>
</calcChain>
</file>

<file path=xl/sharedStrings.xml><?xml version="1.0" encoding="utf-8"?>
<sst xmlns="http://schemas.openxmlformats.org/spreadsheetml/2006/main" count="128" uniqueCount="124">
  <si>
    <t>応募日</t>
  </si>
  <si>
    <t>生年月日</t>
  </si>
  <si>
    <t>性別</t>
  </si>
  <si>
    <t>都道府県</t>
  </si>
  <si>
    <t>取得年月_3</t>
  </si>
  <si>
    <t>資格名_3</t>
  </si>
  <si>
    <t>取得年月_2</t>
  </si>
  <si>
    <t>資格名_2</t>
  </si>
  <si>
    <t>取得年月_1</t>
  </si>
  <si>
    <t>資格名_1</t>
  </si>
  <si>
    <t>就業期間 (終了)_3</t>
  </si>
  <si>
    <t>就業期間 (開始)_3</t>
  </si>
  <si>
    <t>業務内容_3</t>
  </si>
  <si>
    <t>働き方_3</t>
  </si>
  <si>
    <t>部署・役職_3</t>
  </si>
  <si>
    <t>職種名_3</t>
  </si>
  <si>
    <t>会社名_3</t>
  </si>
  <si>
    <t>就業期間 (終了)_2</t>
  </si>
  <si>
    <t>就業期間 (開始)_2</t>
  </si>
  <si>
    <t>業務内容_2</t>
  </si>
  <si>
    <t>働き方_2</t>
  </si>
  <si>
    <t>部署・役職_2</t>
  </si>
  <si>
    <t>職種名_2</t>
  </si>
  <si>
    <t>会社名_2</t>
  </si>
  <si>
    <t>就業期間 (終了)_1</t>
  </si>
  <si>
    <t>就業期間 (開始)_1</t>
  </si>
  <si>
    <t>業務内容_1</t>
  </si>
  <si>
    <t>働き方_1</t>
  </si>
  <si>
    <t>部署・役職_1</t>
  </si>
  <si>
    <t>職種名_1</t>
  </si>
  <si>
    <t>会社名_1</t>
  </si>
  <si>
    <t>期間 (終了)_3</t>
  </si>
  <si>
    <t>期間 (開始)_3</t>
  </si>
  <si>
    <t>学位等_3</t>
  </si>
  <si>
    <t>学部・学科名_3</t>
  </si>
  <si>
    <t>学校名_3</t>
  </si>
  <si>
    <t>期間 (終了)_2</t>
  </si>
  <si>
    <t>期間 (開始)_2</t>
  </si>
  <si>
    <t>学位等_2</t>
  </si>
  <si>
    <t>学部・学科名_2</t>
  </si>
  <si>
    <t>学校名_2</t>
  </si>
  <si>
    <t>期間 (終了)_1</t>
  </si>
  <si>
    <t>期間 (開始)_1</t>
  </si>
  <si>
    <t>学位等_1</t>
  </si>
  <si>
    <t>学部・学科名_1</t>
  </si>
  <si>
    <t>学校名_1</t>
  </si>
  <si>
    <t>レジュメ(フリーテキスト)</t>
  </si>
  <si>
    <t>備考</t>
  </si>
  <si>
    <t>Twitter URL</t>
  </si>
  <si>
    <t>GitHub URL</t>
  </si>
  <si>
    <t>LinkedIn URL</t>
  </si>
  <si>
    <t>Facebook URL</t>
  </si>
  <si>
    <t>住所: ビル名</t>
  </si>
  <si>
    <t>住所: 番地</t>
  </si>
  <si>
    <t>住所: 郵便番号</t>
  </si>
  <si>
    <t>部署・役職・学部など</t>
  </si>
  <si>
    <t>所属組織</t>
  </si>
  <si>
    <t>メールアドレス</t>
  </si>
  <si>
    <t>電話番号</t>
  </si>
  <si>
    <t>氏名(かな)</t>
  </si>
  <si>
    <t>氏名</t>
  </si>
  <si>
    <t>募集ポジション名</t>
  </si>
  <si>
    <t>応募日時</t>
  </si>
  <si>
    <t>氏名(姓)</t>
  </si>
  <si>
    <t>氏名(名)</t>
  </si>
  <si>
    <t>氏名(セイ)</t>
  </si>
  <si>
    <t>氏名(メイ)</t>
  </si>
  <si>
    <t>現在の年齢</t>
  </si>
  <si>
    <t>メールアドレス(携帯)</t>
  </si>
  <si>
    <t>郵便番号</t>
  </si>
  <si>
    <t>住所</t>
  </si>
  <si>
    <t>職歴1(就業期間開始)</t>
  </si>
  <si>
    <t>職歴1(就業期間終了)</t>
  </si>
  <si>
    <t>職歴1(職種)</t>
  </si>
  <si>
    <t>職歴1(会社名/ブランド名)</t>
  </si>
  <si>
    <t>職歴1(仕事内容など)</t>
  </si>
  <si>
    <t>職歴2(就業期間開始)</t>
  </si>
  <si>
    <t>職歴2(就業期間終了)</t>
  </si>
  <si>
    <t>職歴2(職種)</t>
  </si>
  <si>
    <t>職歴2(雇用形態)</t>
  </si>
  <si>
    <t>職歴2(会社名/ブランド名)</t>
  </si>
  <si>
    <t>職歴2(仕事内容など)</t>
  </si>
  <si>
    <t>職歴3(就業期間開始)</t>
  </si>
  <si>
    <t>職歴3(就業期間終了)</t>
  </si>
  <si>
    <t>職歴3(職種)</t>
  </si>
  <si>
    <t>職歴3(雇用形態)</t>
  </si>
  <si>
    <t>職歴3(会社名/ブランド名)</t>
  </si>
  <si>
    <t>職歴3(仕事内容など)</t>
  </si>
  <si>
    <t>経験</t>
  </si>
  <si>
    <t>応募案件(管理用テキスト)</t>
  </si>
  <si>
    <t>女性</t>
  </si>
  <si>
    <t>販売・接客・サービス</t>
  </si>
  <si>
    <t>正社員</t>
  </si>
  <si>
    <t>確認中</t>
  </si>
  <si>
    <t>仲</t>
  </si>
  <si>
    <t>花織里</t>
  </si>
  <si>
    <t>ナカ</t>
  </si>
  <si>
    <t>カオリ</t>
  </si>
  <si>
    <t>28歳</t>
  </si>
  <si>
    <t>zzz@yahoo.co.jp</t>
  </si>
  <si>
    <t>兵庫県</t>
  </si>
  <si>
    <t>xxx市xx区xxxxx-xxx</t>
  </si>
  <si>
    <t>GWからの応募のため未入力</t>
  </si>
  <si>
    <t>xx-xxx-xxx</t>
  </si>
  <si>
    <t>ジェイアール西日本ファッショングッズ</t>
  </si>
  <si>
    <t>【所属部署・経験職種】_x000D_
女性専用パウダールーム「アンジェルブ三ノ宮店」_x000D_
経験職種：店長_x000D_
【担当業務】_x000D_
・接客・販売_x000D_
・スタッフの採用管理_x000D_
・シフト作成_x000D_
・スタッフ教育_x000D_
・業務マニュアルの設定、管理_x000D_
・店舗経営責任者_x000D_
・店長の補佐・代理業務_x000D_
・仕入調整業務_x000D_
・フロント業務_x000D_
・電話応対_x000D_
・クレーム対応</t>
  </si>
  <si>
    <t>契約社員</t>
  </si>
  <si>
    <t>株式会社ダブルエー</t>
  </si>
  <si>
    <t>【所属部署・経験職種】_x000D_
「オリエンタルトラフィック」マリンピア神戸店_x000D_
経験職種：副店長_x000D_
【担当業務】_x000D_
・接客・販売_x000D_
・スタッフの採用管理_x000D_
・スタッフ教育_x000D_
・店長の補佐・代理業務_x000D_
・店舗・商品レイアウト等の顧客営業改善_x000D_
・売り場提案・販売促進_x000D_
・電話応対_x000D_
・クレーム対応</t>
  </si>
  <si>
    <t>Microsoft Office Specialist Word2013_x000D_
Microsoft Office Specialist  Excel2013_x000D_
防火・防災管理者_x000D_
日本化粧品検定2級</t>
  </si>
  <si>
    <t>前職では女性専用パウダールームにて店長として勤務しておりました。_x000D_
美容への関心が強く、いつかは関連職に就きたいと考えていたところ貴社の求人を拝見しました。_x000D_
これまでの接客経験を活かしながら、自身の希望する医療美容業界で活躍したいと思い今回志望に至りました。</t>
  </si>
  <si>
    <t>00003205-003-12</t>
  </si>
  <si>
    <t>神戸三宮院　受付カウンセラー</t>
  </si>
  <si>
    <t>未経験OK！平均月給28万円★有休取得率100%★福利厚生充実！【リゼクリニック】受付カウンセラー大募集！?</t>
  </si>
  <si>
    <t>最新の選考状況</t>
    <phoneticPr fontId="18"/>
  </si>
  <si>
    <t>メールアドレス(携帯以外)</t>
    <phoneticPr fontId="18"/>
  </si>
  <si>
    <t>最寄駅</t>
    <phoneticPr fontId="18"/>
  </si>
  <si>
    <t>現在の職業</t>
    <phoneticPr fontId="18"/>
  </si>
  <si>
    <t>職歴1(雇用形態)</t>
    <phoneticPr fontId="18"/>
  </si>
  <si>
    <t>志望動機</t>
    <phoneticPr fontId="18"/>
  </si>
  <si>
    <t>ご質問</t>
    <phoneticPr fontId="18"/>
  </si>
  <si>
    <t>資格</t>
    <phoneticPr fontId="18"/>
  </si>
  <si>
    <t>応募案件(案件ID)</t>
    <phoneticPr fontId="18"/>
  </si>
  <si>
    <t>応募案件(案件タイトル)</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</si>
</sst>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0">
    <xf numFmtId="0" fontId="0" fillId="0" borderId="0" xfId="0">
      <alignment vertical="center"/>
    </xf>
    <xf numFmtId="0" fontId="0" fillId="33" borderId="0" xfId="0" applyFill="1">
      <alignment vertical="center"/>
    </xf>
    <xf numFmtId="14" fontId="0" fillId="33" borderId="0" xfId="0" applyNumberFormat="1" applyFill="1">
      <alignment vertical="center"/>
    </xf>
    <xf numFmtId="0" fontId="0" fillId="33" borderId="0" xfId="0" applyFill="1" applyAlignment="1">
      <alignment vertical="center" wrapText="1"/>
    </xf>
    <xf numFmtId="0" fontId="0" fillId="0" borderId="0" xfId="0" applyAlignment="1">
      <alignment vertical="center" wrapText="1"/>
    </xf>
    <xf numFmtId="0" fontId="0" fillId="34" borderId="0" xfId="0" applyFill="1">
      <alignment vertical="center"/>
    </xf>
    <xf numFmtId="22" fontId="0" fillId="34" borderId="0" xfId="0" applyNumberFormat="1" applyFill="1">
      <alignment vertical="center"/>
    </xf>
    <xf numFmtId="14" fontId="0" fillId="34" borderId="0" xfId="0" applyNumberFormat="1" applyFill="1">
      <alignment vertical="center"/>
    </xf>
    <xf numFmtId="31" fontId="0" fillId="34" borderId="0" xfId="0" applyNumberFormat="1" applyFill="1">
      <alignment vertical="center"/>
    </xf>
    <xf numFmtId="0" fontId="0" fillId="34" borderId="0" xfId="0" applyFill="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2"/>
  <sheetViews>
    <sheetView tabSelected="1" workbookViewId="0">
      <selection activeCell="D2" sqref="D2"/>
    </sheetView>
  </sheetViews>
  <sheetFormatPr defaultColWidth="8.83203125" defaultRowHeight="18" x14ac:dyDescent="0.55000000000000004"/>
  <cols>
    <col min="1" max="1" width="8.6640625" style="1"/>
    <col min="2" max="2" width="15" style="2" customWidth="1"/>
    <col min="3" max="8" width="8.6640625" style="1"/>
    <col min="9" max="9" width="12.1640625" style="1" customWidth="1"/>
    <col min="10" max="10" width="8.6640625" style="1"/>
    <col min="11" max="11" width="11.1640625" style="1" customWidth="1"/>
    <col min="12" max="17" width="8.6640625" style="1"/>
    <col min="18" max="18" width="36" style="1" customWidth="1"/>
    <col min="19" max="19" width="26.1640625" style="1" customWidth="1"/>
    <col min="20" max="61" width="8.6640625" style="1"/>
    <col min="62" max="16384" width="8.83203125" style="1"/>
  </cols>
  <sheetData>
    <row r="1" spans="1:61" x14ac:dyDescent="0.55000000000000004">
      <c r="A1" s="1" t="s">
        <v>61</v>
      </c>
      <c r="B1" s="2" t="s">
        <v>0</v>
      </c>
      <c r="C1" s="1" t="s">
        <v>60</v>
      </c>
      <c r="D1" s="1" t="s">
        <v>59</v>
      </c>
      <c r="E1" s="1" t="s">
        <v>58</v>
      </c>
      <c r="F1" s="1" t="s">
        <v>57</v>
      </c>
      <c r="G1" s="1" t="s">
        <v>56</v>
      </c>
      <c r="H1" s="1" t="s">
        <v>55</v>
      </c>
      <c r="I1" s="1" t="s">
        <v>1</v>
      </c>
      <c r="J1" s="1" t="s">
        <v>2</v>
      </c>
      <c r="K1" s="1" t="s">
        <v>54</v>
      </c>
      <c r="L1" s="1" t="s">
        <v>53</v>
      </c>
      <c r="M1" s="1" t="s">
        <v>52</v>
      </c>
      <c r="N1" s="1" t="s">
        <v>51</v>
      </c>
      <c r="O1" s="1" t="s">
        <v>50</v>
      </c>
      <c r="P1" s="1" t="s">
        <v>49</v>
      </c>
      <c r="Q1" s="1" t="s">
        <v>48</v>
      </c>
      <c r="R1" s="1" t="s">
        <v>47</v>
      </c>
      <c r="S1" s="1" t="s">
        <v>46</v>
      </c>
      <c r="T1" s="1" t="s">
        <v>45</v>
      </c>
      <c r="U1" s="1" t="s">
        <v>44</v>
      </c>
      <c r="V1" s="1" t="s">
        <v>43</v>
      </c>
      <c r="W1" s="1" t="s">
        <v>42</v>
      </c>
      <c r="X1" s="1" t="s">
        <v>41</v>
      </c>
      <c r="Y1" s="1" t="s">
        <v>40</v>
      </c>
      <c r="Z1" s="1" t="s">
        <v>39</v>
      </c>
      <c r="AA1" s="1" t="s">
        <v>38</v>
      </c>
      <c r="AB1" s="1" t="s">
        <v>37</v>
      </c>
      <c r="AC1" s="1" t="s">
        <v>36</v>
      </c>
      <c r="AD1" s="1" t="s">
        <v>35</v>
      </c>
      <c r="AE1" s="1" t="s">
        <v>34</v>
      </c>
      <c r="AF1" s="1" t="s">
        <v>33</v>
      </c>
      <c r="AG1" s="1" t="s">
        <v>32</v>
      </c>
      <c r="AH1" s="1" t="s">
        <v>31</v>
      </c>
      <c r="AI1" s="1" t="s">
        <v>30</v>
      </c>
      <c r="AJ1" s="1" t="s">
        <v>29</v>
      </c>
      <c r="AK1" s="1" t="s">
        <v>28</v>
      </c>
      <c r="AL1" s="1" t="s">
        <v>27</v>
      </c>
      <c r="AM1" s="1" t="s">
        <v>26</v>
      </c>
      <c r="AN1" s="1" t="s">
        <v>25</v>
      </c>
      <c r="AO1" s="1" t="s">
        <v>24</v>
      </c>
      <c r="AP1" s="1" t="s">
        <v>23</v>
      </c>
      <c r="AQ1" s="1" t="s">
        <v>22</v>
      </c>
      <c r="AR1" s="1" t="s">
        <v>21</v>
      </c>
      <c r="AS1" s="1" t="s">
        <v>20</v>
      </c>
      <c r="AT1" s="1" t="s">
        <v>19</v>
      </c>
      <c r="AU1" s="1" t="s">
        <v>18</v>
      </c>
      <c r="AV1" s="1" t="s">
        <v>17</v>
      </c>
      <c r="AW1" s="1" t="s">
        <v>16</v>
      </c>
      <c r="AX1" s="1" t="s">
        <v>15</v>
      </c>
      <c r="AY1" s="1" t="s">
        <v>14</v>
      </c>
      <c r="AZ1" s="1" t="s">
        <v>13</v>
      </c>
      <c r="BA1" s="1" t="s">
        <v>12</v>
      </c>
      <c r="BB1" s="1" t="s">
        <v>11</v>
      </c>
      <c r="BC1" s="1" t="s">
        <v>10</v>
      </c>
      <c r="BD1" s="1" t="s">
        <v>9</v>
      </c>
      <c r="BE1" s="1" t="s">
        <v>8</v>
      </c>
      <c r="BF1" s="1" t="s">
        <v>7</v>
      </c>
      <c r="BG1" s="1" t="s">
        <v>6</v>
      </c>
      <c r="BH1" s="1" t="s">
        <v>5</v>
      </c>
      <c r="BI1" s="1" t="s">
        <v>4</v>
      </c>
    </row>
    <row r="2" spans="1:61" ht="200" customHeight="1" x14ac:dyDescent="0.55000000000000004">
      <c r="A2" s="1" t="str">
        <f>IF(ビアーレ_元データ!AO2="","",ビアーレ_元データ!AO2)</f>
        <v/>
      </c>
      <c r="B2" s="2" t="str">
        <f>IF(ビアーレ_元データ!A2="","",ビアーレ_元データ!A2)</f>
        <v/>
      </c>
      <c r="C2" s="1" t="str">
        <f>IF(ビアーレ_元データ!C2&amp;ビアーレ_元データ!D2="","",ビアーレ_元データ!C2&amp;ビアーレ_元データ!D2)</f>
        <v/>
      </c>
      <c r="D2" s="1" t="str">
        <f>IF(ビアーレ_元データ!E2&amp;ビアーレ_元データ!F2="","",ビアーレ_元データ!E2&amp;ビアーレ_元データ!F2)</f>
        <v/>
      </c>
      <c r="E2" s="1" t="str">
        <f>IF(ビアーレ_元データ!P2="","",ビアーレ_元データ!P2)</f>
        <v/>
      </c>
      <c r="F2" s="1" t="str">
        <f>IF(ビアーレ_元データ!J2="","",ビアーレ_元データ!J2)</f>
        <v/>
      </c>
      <c r="I2" s="1" t="str">
        <f>IF(ビアーレ_元データ!H2="","",TEXT(ビアーレ_元データ!H2,"yyyy/m/d"))</f>
        <v/>
      </c>
      <c r="J2" s="1" t="str">
        <f>IF(ビアーレ_元データ!G2="","",ビアーレ_元データ!G2)</f>
        <v/>
      </c>
      <c r="K2" s="1" t="str">
        <f>IF(ビアーレ_元データ!L2="","",ビアーレ_元データ!L2)</f>
        <v/>
      </c>
      <c r="L2" s="1" t="str">
        <f>IF(ビアーレ_元データ!M2&amp;ビアーレ_元データ!N2="","",ビアーレ_元データ!M2&amp;ビアーレ_元データ!N2)</f>
        <v/>
      </c>
      <c r="R2" s="3" t="str">
        <f>"【メールアドレス(携帯以外)】"&amp;ビアーレ_元データ!K2&amp;CHAR(10)&amp;
"【最寄駅】"&amp;ビアーレ_元データ!O2&amp;CHAR(10)&amp;
"【資格】"&amp;ビアーレ_元データ!AK2&amp;CHAR(10)</f>
        <v xml:space="preserve">【メールアドレス(携帯以外)】
【最寄駅】
【資格】
</v>
      </c>
      <c r="S2" s="3" t="str">
        <f>"【応募案件(案件ID)】"&amp;ビアーレ_元データ!AN2&amp;CHAR(10)&amp;
"【応募案件(案件タイトル)】"&amp;ビアーレ_元データ!AP2&amp;CHAR(10)&amp;
"【最新の選考状況】"&amp;ビアーレ_元データ!B2&amp;CHAR(10)&amp;
"【現在の職業】"&amp;ビアーレ_元データ!Q2&amp;CHAR(10)&amp;
"【職歴1(雇用形態)】"&amp;ビアーレ_元データ!U2&amp;CHAR(10)&amp;
"【職歴2(雇用形態)】"&amp;ビアーレ_元データ!AA2&amp;CHAR(10)&amp;
"【職歴3(雇用形態)】"&amp;ビアーレ_元データ!AG2&amp;CHAR(10)&amp;
"【経験】"&amp;ビアーレ_元データ!AJ2&amp;CHAR(10)&amp;
"【志望動機】"&amp;ビアーレ_元データ!AL2&amp;CHAR(10)&amp;
"【ご質問】"&amp;ビアーレ_元データ!AM2&amp;CHAR(10)</f>
        <v xml:space="preserve">【応募案件(案件ID)】
【応募案件(案件タイトル)】
【最新の選考状況】
【現在の職業】
【職歴1(雇用形態)】
【職歴2(雇用形態)】
【職歴3(雇用形態)】
【経験】
【志望動機】
【ご質問】
</v>
      </c>
      <c r="AI2" s="1" t="str">
        <f>IF(ビアーレ_元データ!V2="","",ビアーレ_元データ!V2)</f>
        <v/>
      </c>
      <c r="AJ2" s="1" t="str">
        <f>IF(ビアーレ_元データ!T2="","",ビアーレ_元データ!T2)</f>
        <v/>
      </c>
      <c r="AM2" s="1" t="str">
        <f>IF(ビアーレ_元データ!W2="","",ビアーレ_元データ!W2)</f>
        <v/>
      </c>
      <c r="AN2" s="1" t="str">
        <f>IF(ビアーレ_元データ!R2="","",TEXT(ビアーレ_元データ!R2,"yyyy/m/d"))</f>
        <v/>
      </c>
      <c r="AO2" s="1" t="str">
        <f>IF(ビアーレ_元データ!S2="","",TEXT(ビアーレ_元データ!S2,"yyyy/m/d"))</f>
        <v/>
      </c>
      <c r="AP2" s="1" t="str">
        <f>IF(ビアーレ_元データ!AB2="","",ビアーレ_元データ!AB2)</f>
        <v/>
      </c>
      <c r="AQ2" s="1" t="str">
        <f>IF(ビアーレ_元データ!Z2="","",ビアーレ_元データ!Z2)</f>
        <v/>
      </c>
      <c r="AT2" s="1" t="str">
        <f>IF(ビアーレ_元データ!AC2="","",ビアーレ_元データ!AC2)</f>
        <v/>
      </c>
      <c r="AU2" s="1" t="str">
        <f>IF(ビアーレ_元データ!X2="","",TEXT(ビアーレ_元データ!X2,"yyyy/m/d"))</f>
        <v/>
      </c>
      <c r="AV2" s="1" t="str">
        <f>IF(ビアーレ_元データ!Y2="","",TEXT(ビアーレ_元データ!Y2,"yyyy/m/d"))</f>
        <v/>
      </c>
      <c r="AW2" s="1" t="str">
        <f>IF(ビアーレ_元データ!AH2="","",ビアーレ_元データ!AH2)</f>
        <v/>
      </c>
      <c r="AX2" s="1" t="str">
        <f>IF(ビアーレ_元データ!AF2="","",ビアーレ_元データ!AF2)</f>
        <v/>
      </c>
      <c r="BA2" s="1" t="str">
        <f>IF(ビアーレ_元データ!AI2="","",ビアーレ_元データ!AI2)</f>
        <v/>
      </c>
      <c r="BB2" s="1" t="str">
        <f>IF(ビアーレ_元データ!AD2="","",TEXT(ビアーレ_元データ!AD2,"yyyy/m/d"))</f>
        <v/>
      </c>
      <c r="BC2" s="1" t="str">
        <f>IF(ビアーレ_元データ!AE2="","",TEXT(ビアーレ_元データ!AE2,"yyyy/m/d"))</f>
        <v/>
      </c>
    </row>
  </sheetData>
  <phoneticPr fontId="18"/>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
  <sheetViews>
    <sheetView topLeftCell="A2" workbookViewId="0">
      <selection activeCell="A2" sqref="A2:BH2"/>
    </sheetView>
  </sheetViews>
  <sheetFormatPr defaultColWidth="8.83203125" defaultRowHeight="18" x14ac:dyDescent="0.55000000000000004"/>
  <cols>
    <col min="1" max="1" width="10.08203125" style="5" customWidth="1"/>
    <col min="2" max="2" width="8.6640625" style="1"/>
    <col min="3" max="3" width="8.6640625" style="5"/>
    <col min="4" max="4" width="15" style="5" bestFit="1" customWidth="1"/>
    <col min="5" max="8" width="8.6640625" style="5"/>
    <col min="9" max="9" width="11.1640625" style="1" bestFit="1" customWidth="1"/>
    <col min="10" max="10" width="8.6640625" style="5"/>
    <col min="11" max="11" width="8.6640625" style="1"/>
    <col min="12" max="14" width="8.6640625" style="5"/>
    <col min="15" max="15" width="8.6640625" style="1"/>
    <col min="16" max="16" width="8.6640625" style="5"/>
    <col min="17" max="17" width="8.6640625" style="1"/>
    <col min="18" max="18" width="16.58203125" style="5" customWidth="1"/>
    <col min="19" max="19" width="13.1640625" style="5" customWidth="1"/>
    <col min="20" max="20" width="8.6640625" style="5"/>
    <col min="21" max="21" width="8.6640625" style="1"/>
    <col min="22" max="26" width="8.6640625" style="5"/>
    <col min="27" max="27" width="8.6640625" style="1"/>
    <col min="28" max="32" width="8.6640625" style="5"/>
    <col min="33" max="33" width="8.6640625" style="1"/>
    <col min="34" max="35" width="8.6640625" style="5"/>
    <col min="36" max="39" width="8.6640625" style="1"/>
    <col min="40" max="40" width="16.58203125" style="1" customWidth="1"/>
    <col min="41" max="41" width="18.83203125" style="5" customWidth="1"/>
    <col min="42" max="42" width="21.4140625" style="1" customWidth="1"/>
    <col min="43" max="109" width="8.6640625" style="1"/>
    <col min="110" max="16384" width="8.83203125" style="1"/>
  </cols>
  <sheetData>
    <row r="1" spans="1:42" x14ac:dyDescent="0.55000000000000004">
      <c r="A1" s="5" t="s">
        <v>62</v>
      </c>
      <c r="B1" t="s">
        <v>114</v>
      </c>
      <c r="C1" s="5" t="s">
        <v>63</v>
      </c>
      <c r="D1" s="5" t="s">
        <v>64</v>
      </c>
      <c r="E1" s="5" t="s">
        <v>65</v>
      </c>
      <c r="F1" s="5" t="s">
        <v>66</v>
      </c>
      <c r="G1" s="5" t="s">
        <v>2</v>
      </c>
      <c r="H1" s="5" t="s">
        <v>1</v>
      </c>
      <c r="I1" s="1" t="s">
        <v>67</v>
      </c>
      <c r="J1" s="5" t="s">
        <v>68</v>
      </c>
      <c r="K1" t="s">
        <v>115</v>
      </c>
      <c r="L1" s="5" t="s">
        <v>69</v>
      </c>
      <c r="M1" s="5" t="s">
        <v>3</v>
      </c>
      <c r="N1" s="5" t="s">
        <v>70</v>
      </c>
      <c r="O1" t="s">
        <v>116</v>
      </c>
      <c r="P1" s="5" t="s">
        <v>58</v>
      </c>
      <c r="Q1" t="s">
        <v>117</v>
      </c>
      <c r="R1" s="5" t="s">
        <v>71</v>
      </c>
      <c r="S1" s="5" t="s">
        <v>72</v>
      </c>
      <c r="T1" s="5" t="s">
        <v>73</v>
      </c>
      <c r="U1" t="s">
        <v>118</v>
      </c>
      <c r="V1" s="5" t="s">
        <v>74</v>
      </c>
      <c r="W1" s="5" t="s">
        <v>75</v>
      </c>
      <c r="X1" s="5" t="s">
        <v>76</v>
      </c>
      <c r="Y1" s="5" t="s">
        <v>77</v>
      </c>
      <c r="Z1" s="5" t="s">
        <v>78</v>
      </c>
      <c r="AA1" t="s">
        <v>79</v>
      </c>
      <c r="AB1" s="5" t="s">
        <v>80</v>
      </c>
      <c r="AC1" s="5" t="s">
        <v>81</v>
      </c>
      <c r="AD1" s="5" t="s">
        <v>82</v>
      </c>
      <c r="AE1" s="5" t="s">
        <v>83</v>
      </c>
      <c r="AF1" s="5" t="s">
        <v>84</v>
      </c>
      <c r="AG1" t="s">
        <v>85</v>
      </c>
      <c r="AH1" s="5" t="s">
        <v>86</v>
      </c>
      <c r="AI1" s="5" t="s">
        <v>87</v>
      </c>
      <c r="AJ1" t="s">
        <v>88</v>
      </c>
      <c r="AK1" t="s">
        <v>121</v>
      </c>
      <c r="AL1" t="s">
        <v>119</v>
      </c>
      <c r="AM1" t="s">
        <v>120</v>
      </c>
      <c r="AN1" t="s">
        <v>122</v>
      </c>
      <c r="AO1" s="5" t="s">
        <v>89</v>
      </c>
      <c r="AP1" t="s">
        <v>123</v>
      </c>
    </row>
    <row r="2" spans="1:42" ht="200" customHeight="1" x14ac:dyDescent="0.55000000000000004">
      <c r="A2" s="6"/>
      <c r="B2"/>
      <c r="H2" s="7"/>
      <c r="K2"/>
      <c r="O2"/>
      <c r="Q2"/>
      <c r="R2" s="8"/>
      <c r="S2" s="8"/>
      <c r="U2"/>
      <c r="X2" s="8"/>
      <c r="Y2" s="8"/>
      <c r="AA2"/>
      <c r="AD2" s="8"/>
      <c r="AE2" s="8"/>
      <c r="AG2"/>
      <c r="AJ2"/>
      <c r="AK2" s="4"/>
      <c r="AL2"/>
      <c r="AM2"/>
      <c r="AN2"/>
      <c r="AP2"/>
    </row>
    <row r="3" spans="1:42" ht="409.5" x14ac:dyDescent="0.55000000000000004">
      <c r="A3" s="6">
        <v>44084.543055555558</v>
      </c>
      <c r="B3" t="s">
        <v>93</v>
      </c>
      <c r="C3" s="5" t="s">
        <v>94</v>
      </c>
      <c r="D3" s="5" t="s">
        <v>95</v>
      </c>
      <c r="E3" s="5" t="s">
        <v>96</v>
      </c>
      <c r="F3" s="5" t="s">
        <v>97</v>
      </c>
      <c r="G3" s="5" t="s">
        <v>90</v>
      </c>
      <c r="H3" s="7">
        <v>33565</v>
      </c>
      <c r="I3" s="1" t="s">
        <v>98</v>
      </c>
      <c r="K3" t="s">
        <v>99</v>
      </c>
      <c r="L3" s="5">
        <v>1250000</v>
      </c>
      <c r="M3" s="5" t="s">
        <v>100</v>
      </c>
      <c r="N3" s="5" t="s">
        <v>101</v>
      </c>
      <c r="O3" t="s">
        <v>102</v>
      </c>
      <c r="P3" s="5" t="s">
        <v>103</v>
      </c>
      <c r="Q3"/>
      <c r="R3" s="8">
        <v>42644</v>
      </c>
      <c r="S3" s="8">
        <v>44075</v>
      </c>
      <c r="T3" s="5" t="s">
        <v>91</v>
      </c>
      <c r="U3" t="s">
        <v>92</v>
      </c>
      <c r="V3" s="5" t="s">
        <v>104</v>
      </c>
      <c r="W3" s="9" t="s">
        <v>105</v>
      </c>
      <c r="X3" s="8">
        <v>41913</v>
      </c>
      <c r="Y3" s="8">
        <v>42552</v>
      </c>
      <c r="Z3" s="5" t="s">
        <v>91</v>
      </c>
      <c r="AA3" t="s">
        <v>106</v>
      </c>
      <c r="AB3" s="5" t="s">
        <v>107</v>
      </c>
      <c r="AC3" s="9" t="s">
        <v>108</v>
      </c>
      <c r="AG3"/>
      <c r="AJ3"/>
      <c r="AK3" s="4" t="s">
        <v>109</v>
      </c>
      <c r="AL3" s="4" t="s">
        <v>110</v>
      </c>
      <c r="AM3"/>
      <c r="AN3" t="s">
        <v>111</v>
      </c>
      <c r="AO3" s="5" t="s">
        <v>112</v>
      </c>
      <c r="AP3" t="s">
        <v>113</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HRMOS_応募情報フォーマット</vt:lpstr>
      <vt:lpstr>ビアーレ_元データ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小澤 里奈</dc:creator>
  <cp:lastModifiedBy>村上 陽香</cp:lastModifiedBy>
  <dcterms:created xsi:type="dcterms:W3CDTF">2018-11-26T09:32:41Z</dcterms:created>
  <dcterms:modified xsi:type="dcterms:W3CDTF">2021-02-05T07:01:40Z</dcterms:modified>
</cp:coreProperties>
</file>