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ownloads\"/>
    </mc:Choice>
  </mc:AlternateContent>
  <xr:revisionPtr revIDLastSave="0" documentId="13_ncr:1_{820EE6CA-1D60-4E65-B671-F2782F004D01}" xr6:coauthVersionLast="47" xr6:coauthVersionMax="47" xr10:uidLastSave="{00000000-0000-0000-0000-000000000000}"/>
  <bookViews>
    <workbookView xWindow="720" yWindow="720" windowWidth="18430" windowHeight="7360" xr2:uid="{00000000-000D-0000-FFFF-FFFF00000000}"/>
  </bookViews>
  <sheets>
    <sheet name="女の転職type to HRMOS" sheetId="2" r:id="rId1"/>
    <sheet name="女の転職_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B2" i="2"/>
  <c r="I2" i="2"/>
  <c r="E2" i="2"/>
  <c r="K2" i="2"/>
  <c r="C2" i="2" l="1"/>
  <c r="S2" i="2" l="1"/>
  <c r="V2" i="2" l="1"/>
  <c r="BA2" i="2"/>
  <c r="AW2" i="2"/>
  <c r="AT2" i="2"/>
  <c r="AP2" i="2"/>
  <c r="AM2" i="2"/>
  <c r="AI2" i="2"/>
  <c r="U2" i="2"/>
  <c r="T2" i="2"/>
  <c r="M2" i="2"/>
  <c r="L2" i="2"/>
  <c r="F2" i="2"/>
  <c r="J2" i="2"/>
  <c r="D2" i="2"/>
  <c r="A2" i="2"/>
</calcChain>
</file>

<file path=xl/sharedStrings.xml><?xml version="1.0" encoding="utf-8"?>
<sst xmlns="http://schemas.openxmlformats.org/spreadsheetml/2006/main" count="170" uniqueCount="167">
  <si>
    <t>応募ID</t>
  </si>
  <si>
    <t>会員ID</t>
  </si>
  <si>
    <t>応募職種</t>
  </si>
  <si>
    <t>応募日</t>
  </si>
  <si>
    <t>姓</t>
  </si>
  <si>
    <t>名</t>
  </si>
  <si>
    <t>姓カナ</t>
  </si>
  <si>
    <t>名カナ</t>
  </si>
  <si>
    <t>生年月日</t>
  </si>
  <si>
    <t>年齢</t>
  </si>
  <si>
    <t>性別</t>
  </si>
  <si>
    <t>e-mail</t>
  </si>
  <si>
    <t>都道府県</t>
  </si>
  <si>
    <t>市区町村</t>
  </si>
  <si>
    <t>以降の住所</t>
  </si>
  <si>
    <t>マンション名・部屋番号</t>
  </si>
  <si>
    <t>tel</t>
  </si>
  <si>
    <t>携帯番号</t>
  </si>
  <si>
    <t>携帯メールアドレス</t>
  </si>
  <si>
    <t>学歴</t>
  </si>
  <si>
    <t>学校名</t>
  </si>
  <si>
    <t>学部学科</t>
  </si>
  <si>
    <t>学歴備考</t>
  </si>
  <si>
    <t>経験職種</t>
  </si>
  <si>
    <t>転職回数</t>
  </si>
  <si>
    <t>就職状況</t>
  </si>
  <si>
    <t>現在の職種</t>
  </si>
  <si>
    <t>希望連絡先</t>
  </si>
  <si>
    <t>応募区分</t>
  </si>
  <si>
    <t>TOEIC(点数)</t>
  </si>
  <si>
    <t>TOEFL(点数)</t>
  </si>
  <si>
    <t>英語スキル</t>
  </si>
  <si>
    <t>英語以外の語学スキル</t>
  </si>
  <si>
    <t>保有資格</t>
  </si>
  <si>
    <t>転居を伴う転職</t>
  </si>
  <si>
    <t>未既婚</t>
  </si>
  <si>
    <t>子供の有無</t>
  </si>
  <si>
    <t>その他補足説明</t>
  </si>
  <si>
    <t>質問1(質問文)</t>
  </si>
  <si>
    <t>質問1(回答)</t>
  </si>
  <si>
    <t>質問2(質問文)</t>
  </si>
  <si>
    <t>質問2(回答)</t>
  </si>
  <si>
    <t>質問3(質問文)</t>
  </si>
  <si>
    <t>質問3(回答)</t>
  </si>
  <si>
    <t>勤務企業名１</t>
  </si>
  <si>
    <t>業種１</t>
  </si>
  <si>
    <t>従業員数１</t>
  </si>
  <si>
    <t>雇用形態１</t>
  </si>
  <si>
    <t>年収１</t>
  </si>
  <si>
    <t>事業内容の説明１</t>
  </si>
  <si>
    <t>具体的な仕事内容１</t>
  </si>
  <si>
    <t>具体的な成果１</t>
  </si>
  <si>
    <t>勤務企業名２</t>
  </si>
  <si>
    <t>期間[開始年]２</t>
  </si>
  <si>
    <t>期間[開始月]２</t>
  </si>
  <si>
    <t>期間[終了年]２</t>
  </si>
  <si>
    <t>期間[終了月]２</t>
  </si>
  <si>
    <t>業種２</t>
  </si>
  <si>
    <t>従業員数２</t>
  </si>
  <si>
    <t>雇用形態２</t>
  </si>
  <si>
    <t>年収２</t>
  </si>
  <si>
    <t>事業内容の説明２</t>
  </si>
  <si>
    <t>具体的な仕事内容２</t>
  </si>
  <si>
    <t>具体的な成果２</t>
  </si>
  <si>
    <t>勤務企業名３</t>
  </si>
  <si>
    <t>期間[開始年]３</t>
  </si>
  <si>
    <t>期間[開始月]３</t>
  </si>
  <si>
    <t>期間[終了年]３</t>
  </si>
  <si>
    <t>期間[終了月]３</t>
  </si>
  <si>
    <t>業種３</t>
  </si>
  <si>
    <t>従業員数３</t>
  </si>
  <si>
    <t>雇用形態３</t>
  </si>
  <si>
    <t>年収３</t>
  </si>
  <si>
    <t>事業内容の説明３</t>
  </si>
  <si>
    <t>具体的な仕事内容３</t>
  </si>
  <si>
    <t>具体的な成果３</t>
  </si>
  <si>
    <t>勤務企業名４</t>
  </si>
  <si>
    <t>期間[開始年]４</t>
  </si>
  <si>
    <t>期間[開始月]４</t>
  </si>
  <si>
    <t>期間[終了年]４</t>
  </si>
  <si>
    <t>期間[終了月]４</t>
  </si>
  <si>
    <t>業種４</t>
  </si>
  <si>
    <t>従業員数４</t>
  </si>
  <si>
    <t>雇用形態４</t>
  </si>
  <si>
    <t>年収４</t>
  </si>
  <si>
    <t>事業内容の説明４</t>
  </si>
  <si>
    <t>具体的な仕事内容４</t>
  </si>
  <si>
    <t>具体的な成果４</t>
  </si>
  <si>
    <t>勤務企業名５</t>
  </si>
  <si>
    <t>期間[開始年]５</t>
  </si>
  <si>
    <t>期間[開始月]５</t>
  </si>
  <si>
    <t>期間[終了年]５</t>
  </si>
  <si>
    <t>期間[終了月]５</t>
  </si>
  <si>
    <t>業種５</t>
  </si>
  <si>
    <t>従業員数５</t>
  </si>
  <si>
    <t>雇用形態５</t>
  </si>
  <si>
    <t>年収５</t>
  </si>
  <si>
    <t>事業内容の説明５</t>
  </si>
  <si>
    <t>具体的な仕事内容５</t>
  </si>
  <si>
    <t>具体的な成果５</t>
  </si>
  <si>
    <t>過去の勤務社名</t>
  </si>
  <si>
    <t>評価</t>
  </si>
  <si>
    <t>ステータス</t>
  </si>
  <si>
    <t>コメント</t>
  </si>
  <si>
    <t>取得年月_3</t>
  </si>
  <si>
    <t>資格名_3</t>
  </si>
  <si>
    <t>取得年月_2</t>
  </si>
  <si>
    <t>資格名_2</t>
  </si>
  <si>
    <t>取得年月_1</t>
  </si>
  <si>
    <t>資格名_1</t>
  </si>
  <si>
    <t>就業期間 (終了)_3</t>
  </si>
  <si>
    <t>就業期間 (開始)_3</t>
  </si>
  <si>
    <t>業務内容_3</t>
  </si>
  <si>
    <t>働き方_3</t>
  </si>
  <si>
    <t>部署・役職_3</t>
  </si>
  <si>
    <t>職種名_3</t>
  </si>
  <si>
    <t>会社名_3</t>
  </si>
  <si>
    <t>就業期間 (終了)_2</t>
  </si>
  <si>
    <t>就業期間 (開始)_2</t>
  </si>
  <si>
    <t>業務内容_2</t>
  </si>
  <si>
    <t>働き方_2</t>
  </si>
  <si>
    <t>部署・役職_2</t>
  </si>
  <si>
    <t>職種名_2</t>
  </si>
  <si>
    <t>会社名_2</t>
  </si>
  <si>
    <t>就業期間 (終了)_1</t>
  </si>
  <si>
    <t>就業期間 (開始)_1</t>
  </si>
  <si>
    <t>業務内容_1</t>
  </si>
  <si>
    <t>働き方_1</t>
  </si>
  <si>
    <t>部署・役職_1</t>
  </si>
  <si>
    <t>職種名_1</t>
  </si>
  <si>
    <t>会社名_1</t>
  </si>
  <si>
    <t>期間 (終了)_3</t>
  </si>
  <si>
    <t>期間 (開始)_3</t>
  </si>
  <si>
    <t>学位等_3</t>
  </si>
  <si>
    <t>学部・学科名_3</t>
  </si>
  <si>
    <t>学校名_3</t>
  </si>
  <si>
    <t>期間 (終了)_2</t>
  </si>
  <si>
    <t>期間 (開始)_2</t>
  </si>
  <si>
    <t>学位等_2</t>
  </si>
  <si>
    <t>学部・学科名_2</t>
  </si>
  <si>
    <t>学校名_2</t>
  </si>
  <si>
    <t>期間 (終了)_1</t>
  </si>
  <si>
    <t>期間 (開始)_1</t>
  </si>
  <si>
    <t>学位等_1</t>
  </si>
  <si>
    <t>学部・学科名_1</t>
  </si>
  <si>
    <t>学校名_1</t>
  </si>
  <si>
    <t>レジュメ(フリーテキスト)</t>
  </si>
  <si>
    <t>備考</t>
  </si>
  <si>
    <t>Twitter URL</t>
  </si>
  <si>
    <t>GitHub URL</t>
  </si>
  <si>
    <t>LinkedIn URL</t>
  </si>
  <si>
    <t>Facebook URL</t>
  </si>
  <si>
    <t>住所: ビル名</t>
  </si>
  <si>
    <t>住所: 番地</t>
  </si>
  <si>
    <t>住所: 郵便番号</t>
  </si>
  <si>
    <t>部署・役職・学部など</t>
  </si>
  <si>
    <t>所属組織</t>
  </si>
  <si>
    <t>メールアドレス</t>
  </si>
  <si>
    <t>電話番号</t>
  </si>
  <si>
    <t>氏名(かな)</t>
  </si>
  <si>
    <t>氏名</t>
  </si>
  <si>
    <t>募集ポジション名</t>
  </si>
  <si>
    <t>期間[開始年]１</t>
    <phoneticPr fontId="18"/>
  </si>
  <si>
    <t>期間[開始月]１</t>
    <phoneticPr fontId="18"/>
  </si>
  <si>
    <t>期間[終了年]１</t>
    <phoneticPr fontId="18"/>
  </si>
  <si>
    <t>期間[終了月]１</t>
    <phoneticPr fontId="18"/>
  </si>
  <si>
    <t>〒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</si>
</sst>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10" xfId="0" applyFill="1" applyBorder="1">
      <alignment vertical="center"/>
    </xf>
    <xf numFmtId="14" fontId="0" fillId="33" borderId="10" xfId="0" applyNumberFormat="1" applyFill="1" applyBorder="1">
      <alignment vertical="center"/>
    </xf>
    <xf numFmtId="0" fontId="0" fillId="36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vertical="center" wrapText="1"/>
    </xf>
    <xf numFmtId="0" fontId="0" fillId="37" borderId="10" xfId="0" applyFill="1" applyBorder="1">
      <alignment vertical="center"/>
    </xf>
    <xf numFmtId="176" fontId="0" fillId="37" borderId="10" xfId="0" applyNumberFormat="1" applyFill="1" applyBorder="1">
      <alignment vertical="center"/>
    </xf>
    <xf numFmtId="0" fontId="19" fillId="0" borderId="10" xfId="42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"/>
  <sheetViews>
    <sheetView tabSelected="1" workbookViewId="0">
      <selection activeCell="A2" sqref="A2"/>
    </sheetView>
  </sheetViews>
  <sheetFormatPr defaultColWidth="8.83203125" defaultRowHeight="18" x14ac:dyDescent="0.55000000000000004"/>
  <cols>
    <col min="1" max="1" width="8.58203125" style="7"/>
    <col min="2" max="2" width="15" style="8" customWidth="1"/>
    <col min="3" max="8" width="8.58203125" style="7"/>
    <col min="9" max="9" width="12.08203125" style="7" customWidth="1"/>
    <col min="10" max="10" width="8.58203125" style="7"/>
    <col min="11" max="11" width="11.08203125" style="9" customWidth="1"/>
    <col min="12" max="17" width="8.58203125" style="7"/>
    <col min="18" max="18" width="36" style="7" customWidth="1"/>
    <col min="19" max="19" width="26.08203125" style="7" customWidth="1"/>
    <col min="20" max="61" width="8.58203125" style="7"/>
    <col min="62" max="16384" width="8.83203125" style="7"/>
  </cols>
  <sheetData>
    <row r="1" spans="1:61" x14ac:dyDescent="0.55000000000000004">
      <c r="A1" s="1" t="s">
        <v>161</v>
      </c>
      <c r="B1" s="2" t="s">
        <v>3</v>
      </c>
      <c r="C1" s="1" t="s">
        <v>160</v>
      </c>
      <c r="D1" s="1" t="s">
        <v>159</v>
      </c>
      <c r="E1" s="1" t="s">
        <v>158</v>
      </c>
      <c r="F1" s="1" t="s">
        <v>157</v>
      </c>
      <c r="G1" s="7" t="s">
        <v>156</v>
      </c>
      <c r="H1" s="7" t="s">
        <v>155</v>
      </c>
      <c r="I1" s="1" t="s">
        <v>8</v>
      </c>
      <c r="J1" s="1" t="s">
        <v>10</v>
      </c>
      <c r="K1" s="4" t="s">
        <v>154</v>
      </c>
      <c r="L1" s="1" t="s">
        <v>153</v>
      </c>
      <c r="M1" s="1" t="s">
        <v>152</v>
      </c>
      <c r="N1" s="7" t="s">
        <v>151</v>
      </c>
      <c r="O1" s="7" t="s">
        <v>150</v>
      </c>
      <c r="P1" s="7" t="s">
        <v>149</v>
      </c>
      <c r="Q1" s="7" t="s">
        <v>148</v>
      </c>
      <c r="R1" s="5" t="s">
        <v>147</v>
      </c>
      <c r="S1" s="6" t="s">
        <v>146</v>
      </c>
      <c r="T1" s="1" t="s">
        <v>145</v>
      </c>
      <c r="U1" s="1" t="s">
        <v>144</v>
      </c>
      <c r="V1" s="1" t="s">
        <v>143</v>
      </c>
      <c r="W1" s="7" t="s">
        <v>142</v>
      </c>
      <c r="X1" s="7" t="s">
        <v>141</v>
      </c>
      <c r="Y1" s="7" t="s">
        <v>140</v>
      </c>
      <c r="Z1" s="7" t="s">
        <v>139</v>
      </c>
      <c r="AA1" s="7" t="s">
        <v>138</v>
      </c>
      <c r="AB1" s="7" t="s">
        <v>137</v>
      </c>
      <c r="AC1" s="7" t="s">
        <v>136</v>
      </c>
      <c r="AD1" s="7" t="s">
        <v>135</v>
      </c>
      <c r="AE1" s="7" t="s">
        <v>134</v>
      </c>
      <c r="AF1" s="7" t="s">
        <v>133</v>
      </c>
      <c r="AG1" s="7" t="s">
        <v>132</v>
      </c>
      <c r="AH1" s="7" t="s">
        <v>131</v>
      </c>
      <c r="AI1" s="7" t="s">
        <v>130</v>
      </c>
      <c r="AJ1" s="7" t="s">
        <v>129</v>
      </c>
      <c r="AK1" s="7" t="s">
        <v>128</v>
      </c>
      <c r="AL1" s="7" t="s">
        <v>127</v>
      </c>
      <c r="AM1" s="7" t="s">
        <v>126</v>
      </c>
      <c r="AN1" s="7" t="s">
        <v>125</v>
      </c>
      <c r="AO1" s="7" t="s">
        <v>124</v>
      </c>
      <c r="AP1" s="7" t="s">
        <v>123</v>
      </c>
      <c r="AQ1" s="7" t="s">
        <v>122</v>
      </c>
      <c r="AR1" s="7" t="s">
        <v>121</v>
      </c>
      <c r="AS1" s="7" t="s">
        <v>120</v>
      </c>
      <c r="AT1" s="7" t="s">
        <v>119</v>
      </c>
      <c r="AU1" s="7" t="s">
        <v>118</v>
      </c>
      <c r="AV1" s="7" t="s">
        <v>117</v>
      </c>
      <c r="AW1" s="7" t="s">
        <v>116</v>
      </c>
      <c r="AX1" s="7" t="s">
        <v>115</v>
      </c>
      <c r="AY1" s="7" t="s">
        <v>114</v>
      </c>
      <c r="AZ1" s="7" t="s">
        <v>113</v>
      </c>
      <c r="BA1" s="7" t="s">
        <v>112</v>
      </c>
      <c r="BB1" s="7" t="s">
        <v>111</v>
      </c>
      <c r="BC1" s="7" t="s">
        <v>110</v>
      </c>
      <c r="BD1" s="7" t="s">
        <v>109</v>
      </c>
      <c r="BE1" s="7" t="s">
        <v>108</v>
      </c>
      <c r="BF1" s="7" t="s">
        <v>107</v>
      </c>
      <c r="BG1" s="7" t="s">
        <v>106</v>
      </c>
      <c r="BH1" s="7" t="s">
        <v>105</v>
      </c>
      <c r="BI1" s="7" t="s">
        <v>104</v>
      </c>
    </row>
    <row r="2" spans="1:61" ht="100" customHeight="1" x14ac:dyDescent="0.55000000000000004">
      <c r="A2" s="7" t="str">
        <f>IF(女の転職_元データ!C2="","",女の転職_元データ!C2)</f>
        <v/>
      </c>
      <c r="B2" s="8" t="str">
        <f>IF(女の転職_元データ!D2="","",TEXT(女の転職_元データ!D2,"yyyy/m/d"))</f>
        <v/>
      </c>
      <c r="C2" s="7" t="str">
        <f>IF(女の転職_元データ!E2="",女の転職_元データ!G2&amp;" "&amp;女の転職_元データ!H2,女の転職_元データ!E2&amp;" "&amp;女の転職_元データ!F2)</f>
        <v xml:space="preserve"> </v>
      </c>
      <c r="D2" s="7" t="str">
        <f>IF(女の転職_元データ!G2&amp;女の転職_元データ!H2="","",女の転職_元データ!G2&amp;女の転職_元データ!H2)</f>
        <v/>
      </c>
      <c r="E2" s="7" t="str">
        <f>IF(女の転職_元データ!S2="","",TEXT(女の転職_元データ!S2,"0##########"))</f>
        <v/>
      </c>
      <c r="F2" s="7" t="str">
        <f>IF(女の転職_元データ!L2="","",女の転職_元データ!L2)</f>
        <v/>
      </c>
      <c r="I2" s="11" t="str">
        <f>IF(女の転職_元データ!I2="","",TEXT(女の転職_元データ!I2,"yyyy/m/d"))</f>
        <v/>
      </c>
      <c r="J2" s="11" t="str">
        <f>IF(女の転職_元データ!K2="","",女の転職_元データ!K2)</f>
        <v/>
      </c>
      <c r="K2" s="12" t="str">
        <f>IF(女の転職_元データ!M2="","",女の転職_元データ!M2)</f>
        <v/>
      </c>
      <c r="L2" s="11" t="str">
        <f>IF(女の転職_元データ!N2&amp;女の転職_元データ!O2="","",女の転職_元データ!N2&amp;女の転職_元データ!O2)</f>
        <v/>
      </c>
      <c r="M2" s="11" t="str">
        <f>IF(女の転職_元データ!P2&amp;女の転職_元データ!Q2="","",女の転職_元データ!P2&amp;女の転職_元データ!Q2)</f>
        <v/>
      </c>
      <c r="R2" s="10" t="str">
        <f>"【tel】"&amp;IF(女の転職_元データ!R2="","",TEXT(女の転職_元データ!R2,"0##########"))&amp;CHAR(10)&amp;
"【携帯メールアドレス】"&amp;女の転職_元データ!T2&amp;CHAR(10)&amp;
"【勤務企業名１】"&amp;女の転職_元データ!AT2&amp;CHAR(10)&amp;
"【開始年１】"&amp;女の転職_元データ!AU2&amp;"【開始月１】"&amp;女の転職_元データ!AV2&amp;CHAR(10)&amp;
"【終了年１】"&amp;女の転職_元データ!AW2&amp;"【終了月１】"&amp;女の転職_元データ!AX2&amp;CHAR(10)&amp;
"【勤務企業名２】"&amp;女の転職_元データ!BF2&amp;CHAR(10)&amp;
"【開始年２】"&amp;女の転職_元データ!BG2&amp;"【開始月２】"&amp;女の転職_元データ!BH2&amp;CHAR(10)&amp;
"【終了年２】"&amp;女の転職_元データ!BI2&amp;"【終了月２】"&amp;女の転職_元データ!BJ2&amp;CHAR(10)&amp;
"【勤務企業名３】"&amp;女の転職_元データ!BR2&amp;CHAR(10)&amp;
"【開始年３】"&amp;女の転職_元データ!BS2&amp;"【開始月３】"&amp;女の転職_元データ!BT2&amp;CHAR(10)&amp;
"【終了年３】"&amp;女の転職_元データ!BU2&amp;"【終了月３】"&amp;女の転職_元データ!BV2</f>
        <v>【tel】
【携帯メールアドレス】
【勤務企業名１】
【開始年１】【開始月１】
【終了年１】【終了月１】
【勤務企業名２】
【開始年２】【開始月２】
【終了年２】【終了月２】
【勤務企業名３】
【開始年３】【開始月３】
【終了年３】【終了月３】</v>
      </c>
      <c r="S2" s="10" t="str">
        <f>"【学歴備考】"&amp;女の転職_元データ!X2&amp;CHAR(10)&amp;
"【経験職種】"&amp;女の転職_元データ!Y2&amp;CHAR(10)&amp;
"【転職回数】"&amp;女の転職_元データ!Z2&amp;CHAR(10)&amp;
"【就職状況】"&amp;女の転職_元データ!AA2&amp;CHAR(10)&amp;
"【現在の職種】"&amp;女の転職_元データ!AB2&amp;CHAR(10)&amp;
"【希望連絡先】"&amp;女の転職_元データ!AC2&amp;CHAR(10)&amp;
"【応募区分】"&amp;女の転職_元データ!AD2&amp;CHAR(10)&amp;
"【TOEIC(点数)】"&amp;女の転職_元データ!AE2&amp;CHAR(10)&amp;
"【TOEFL(点数)】"&amp;女の転職_元データ!AF2&amp;CHAR(10)&amp;
"【英語スキル】"&amp;女の転職_元データ!AG2&amp;CHAR(10)&amp;
"【英語以外の語学スキル】"&amp;女の転職_元データ!AH2&amp;CHAR(10)&amp;
"【保有資格】"&amp;女の転職_元データ!AI2&amp;CHAR(10)&amp;
"【転居を伴う転職】"&amp;女の転職_元データ!AJ2&amp;CHAR(10)&amp;
"【未既婚】"&amp;女の転職_元データ!AK2&amp;CHAR(10)&amp;
"【子供の有無】"&amp;女の転職_元データ!AL2&amp;CHAR(10)&amp;
"【その他補足説明】"&amp;女の転職_元データ!AM2&amp;CHAR(10)&amp;
"【職歴1:雇用形態】"&amp;女の転職_元データ!BA2&amp;CHAR(10)&amp;
"【職歴1:仕事内容】"&amp;女の転職_元データ!BD2&amp;CHAR(10)&amp;
"【職歴1:年収】"&amp;女の転職_元データ!BB2&amp;CHAR(10)&amp;
"【職歴1:具体的な成果】"&amp;女の転職_元データ!BE2&amp;CHAR(10)&amp;
"【職歴2:雇用形態】"&amp;女の転職_元データ!BM2&amp;CHAR(10)&amp;
"【職歴2:仕事内容】"&amp;女の転職_元データ!BP2&amp;CHAR(10)&amp;
"【職歴2:年収】"&amp;女の転職_元データ!BN2&amp;CHAR(10)&amp;
"【職歴2:具体的な成果】"&amp;女の転職_元データ!BQ2&amp;CHAR(10)&amp;
"【職歴3:雇用形態】"&amp;女の転職_元データ!BY2&amp;CHAR(10)&amp;
"【職歴3:仕事内容】"&amp;女の転職_元データ!CB2&amp;CHAR(10)&amp;
"【職歴3:年収】"&amp;女の転職_元データ!BZ2&amp;CHAR(10)&amp;
"【職歴3:具体的な成果】"&amp;女の転職_元データ!CC2&amp;CHAR(10)&amp;
"【評価】"&amp;女の転職_元データ!DC2&amp;CHAR(10)&amp;
"【ステータス】"&amp;女の転職_元データ!DD2&amp;CHAR(10)&amp;
"【コメント】"&amp;女の転職_元データ!DE2</f>
        <v>【学歴備考】
【経験職種】
【転職回数】
【就職状況】
【現在の職種】
【希望連絡先】
【応募区分】
【TOEIC(点数)】
【TOEFL(点数)】
【英語スキル】
【英語以外の語学スキル】
【保有資格】
【転居を伴う転職】
【未既婚】
【子供の有無】
【その他補足説明】
【職歴1:雇用形態】
【職歴1:仕事内容】
【職歴1:年収】
【職歴1:具体的な成果】
【職歴2:雇用形態】
【職歴2:仕事内容】
【職歴2:年収】
【職歴2:具体的な成果】
【職歴3:雇用形態】
【職歴3:仕事内容】
【職歴3:年収】
【職歴3:具体的な成果】
【評価】
【ステータス】
【コメント】</v>
      </c>
      <c r="T2" s="7" t="str">
        <f>IF(女の転職_元データ!V2="","",女の転職_元データ!V2)</f>
        <v/>
      </c>
      <c r="U2" s="7" t="str">
        <f>IF(女の転職_元データ!W2="","",女の転職_元データ!W2)</f>
        <v/>
      </c>
      <c r="V2" s="7" t="str">
        <f>IF(女の転職_元データ!U2="","",女の転職_元データ!U2)</f>
        <v/>
      </c>
      <c r="AI2" s="7" t="str">
        <f>IF(女の転職_元データ!AT2="","",女の転職_元データ!AT2)</f>
        <v/>
      </c>
      <c r="AM2" s="7" t="str">
        <f>IF(女の転職_元データ!BD2="","",女の転職_元データ!BD2)</f>
        <v/>
      </c>
      <c r="AP2" s="7" t="str">
        <f>IF(女の転職_元データ!BF2="","",女の転職_元データ!BF2)</f>
        <v/>
      </c>
      <c r="AT2" s="7" t="str">
        <f>IF(女の転職_元データ!BP2="","",女の転職_元データ!BP2)</f>
        <v/>
      </c>
      <c r="AW2" s="7" t="str">
        <f>IF(女の転職_元データ!BR2="","",女の転職_元データ!BR2)</f>
        <v/>
      </c>
      <c r="BA2" s="7" t="str">
        <f>IF(女の転職_元データ!CB2="","",女の転職_元データ!CB2)</f>
        <v/>
      </c>
    </row>
    <row r="3" spans="1:61" x14ac:dyDescent="0.55000000000000004">
      <c r="B3" s="7"/>
      <c r="K3" s="7"/>
      <c r="M3" s="9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2"/>
  <sheetViews>
    <sheetView workbookViewId="0">
      <selection activeCell="A2" sqref="A2"/>
    </sheetView>
  </sheetViews>
  <sheetFormatPr defaultColWidth="8.83203125" defaultRowHeight="18" x14ac:dyDescent="0.55000000000000004"/>
  <cols>
    <col min="1" max="1" width="8.58203125" style="7"/>
    <col min="2" max="2" width="9.5" style="7" bestFit="1" customWidth="1"/>
    <col min="3" max="3" width="8.58203125" style="7"/>
    <col min="4" max="4" width="15" style="7" bestFit="1" customWidth="1"/>
    <col min="5" max="8" width="8.58203125" style="7"/>
    <col min="9" max="9" width="11.08203125" style="7" bestFit="1" customWidth="1"/>
    <col min="10" max="12" width="8.58203125" style="7"/>
    <col min="13" max="13" width="9" style="9" bestFit="1" customWidth="1"/>
    <col min="14" max="17" width="8.58203125" style="7"/>
    <col min="18" max="18" width="11.5" style="7" customWidth="1"/>
    <col min="19" max="19" width="13.08203125" style="7" customWidth="1"/>
    <col min="20" max="109" width="8.58203125" style="7"/>
    <col min="110" max="16384" width="8.83203125" style="7"/>
  </cols>
  <sheetData>
    <row r="1" spans="1:109" x14ac:dyDescent="0.55000000000000004">
      <c r="A1" s="3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4" t="s">
        <v>166</v>
      </c>
      <c r="N1" s="1" t="s">
        <v>12</v>
      </c>
      <c r="O1" s="1" t="s">
        <v>13</v>
      </c>
      <c r="P1" s="1" t="s">
        <v>14</v>
      </c>
      <c r="Q1" s="1" t="s">
        <v>15</v>
      </c>
      <c r="R1" s="5" t="s">
        <v>16</v>
      </c>
      <c r="S1" s="1" t="s">
        <v>17</v>
      </c>
      <c r="T1" s="5" t="s">
        <v>18</v>
      </c>
      <c r="U1" s="1" t="s">
        <v>19</v>
      </c>
      <c r="V1" s="1" t="s">
        <v>20</v>
      </c>
      <c r="W1" s="1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5" t="s">
        <v>44</v>
      </c>
      <c r="AU1" s="5" t="s">
        <v>162</v>
      </c>
      <c r="AV1" s="5" t="s">
        <v>163</v>
      </c>
      <c r="AW1" s="5" t="s">
        <v>164</v>
      </c>
      <c r="AX1" s="5" t="s">
        <v>165</v>
      </c>
      <c r="AY1" s="3" t="s">
        <v>45</v>
      </c>
      <c r="AZ1" s="3" t="s">
        <v>46</v>
      </c>
      <c r="BA1" s="6" t="s">
        <v>47</v>
      </c>
      <c r="BB1" s="6" t="s">
        <v>48</v>
      </c>
      <c r="BC1" s="3" t="s">
        <v>49</v>
      </c>
      <c r="BD1" s="6" t="s">
        <v>50</v>
      </c>
      <c r="BE1" s="6" t="s">
        <v>51</v>
      </c>
      <c r="BF1" s="5" t="s">
        <v>52</v>
      </c>
      <c r="BG1" s="5" t="s">
        <v>53</v>
      </c>
      <c r="BH1" s="5" t="s">
        <v>54</v>
      </c>
      <c r="BI1" s="5" t="s">
        <v>55</v>
      </c>
      <c r="BJ1" s="5" t="s">
        <v>56</v>
      </c>
      <c r="BK1" s="3" t="s">
        <v>57</v>
      </c>
      <c r="BL1" s="3" t="s">
        <v>58</v>
      </c>
      <c r="BM1" s="6" t="s">
        <v>59</v>
      </c>
      <c r="BN1" s="6" t="s">
        <v>60</v>
      </c>
      <c r="BO1" s="3" t="s">
        <v>61</v>
      </c>
      <c r="BP1" s="6" t="s">
        <v>62</v>
      </c>
      <c r="BQ1" s="6" t="s">
        <v>63</v>
      </c>
      <c r="BR1" s="5" t="s">
        <v>64</v>
      </c>
      <c r="BS1" s="5" t="s">
        <v>65</v>
      </c>
      <c r="BT1" s="5" t="s">
        <v>66</v>
      </c>
      <c r="BU1" s="5" t="s">
        <v>67</v>
      </c>
      <c r="BV1" s="5" t="s">
        <v>68</v>
      </c>
      <c r="BW1" s="3" t="s">
        <v>69</v>
      </c>
      <c r="BX1" s="3" t="s">
        <v>70</v>
      </c>
      <c r="BY1" s="6" t="s">
        <v>71</v>
      </c>
      <c r="BZ1" s="6" t="s">
        <v>72</v>
      </c>
      <c r="CA1" s="3" t="s">
        <v>73</v>
      </c>
      <c r="CB1" s="6" t="s">
        <v>74</v>
      </c>
      <c r="CC1" s="6" t="s">
        <v>75</v>
      </c>
      <c r="CD1" s="3" t="s">
        <v>76</v>
      </c>
      <c r="CE1" s="3" t="s">
        <v>77</v>
      </c>
      <c r="CF1" s="3" t="s">
        <v>78</v>
      </c>
      <c r="CG1" s="3" t="s">
        <v>79</v>
      </c>
      <c r="CH1" s="3" t="s">
        <v>80</v>
      </c>
      <c r="CI1" s="3" t="s">
        <v>81</v>
      </c>
      <c r="CJ1" s="3" t="s">
        <v>82</v>
      </c>
      <c r="CK1" s="3" t="s">
        <v>83</v>
      </c>
      <c r="CL1" s="3" t="s">
        <v>84</v>
      </c>
      <c r="CM1" s="3" t="s">
        <v>85</v>
      </c>
      <c r="CN1" s="3" t="s">
        <v>86</v>
      </c>
      <c r="CO1" s="3" t="s">
        <v>87</v>
      </c>
      <c r="CP1" s="3" t="s">
        <v>88</v>
      </c>
      <c r="CQ1" s="3" t="s">
        <v>89</v>
      </c>
      <c r="CR1" s="3" t="s">
        <v>90</v>
      </c>
      <c r="CS1" s="3" t="s">
        <v>91</v>
      </c>
      <c r="CT1" s="3" t="s">
        <v>92</v>
      </c>
      <c r="CU1" s="3" t="s">
        <v>93</v>
      </c>
      <c r="CV1" s="3" t="s">
        <v>94</v>
      </c>
      <c r="CW1" s="3" t="s">
        <v>95</v>
      </c>
      <c r="CX1" s="3" t="s">
        <v>96</v>
      </c>
      <c r="CY1" s="3" t="s">
        <v>97</v>
      </c>
      <c r="CZ1" s="3" t="s">
        <v>98</v>
      </c>
      <c r="DA1" s="3" t="s">
        <v>99</v>
      </c>
      <c r="DB1" s="3" t="s">
        <v>100</v>
      </c>
      <c r="DC1" s="6" t="s">
        <v>101</v>
      </c>
      <c r="DD1" s="6" t="s">
        <v>102</v>
      </c>
      <c r="DE1" s="6" t="s">
        <v>103</v>
      </c>
    </row>
    <row r="2" spans="1:109" x14ac:dyDescent="0.55000000000000004">
      <c r="D2" s="8"/>
      <c r="I2" s="8"/>
      <c r="L2" s="13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女の転職type to HRMOS</vt:lpstr>
      <vt:lpstr>女の転職_元データ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里奈</dc:creator>
  <cp:lastModifiedBy>守屋 奈保子</cp:lastModifiedBy>
  <dcterms:created xsi:type="dcterms:W3CDTF">2018-11-26T09:32:41Z</dcterms:created>
  <dcterms:modified xsi:type="dcterms:W3CDTF">2023-06-16T07:45:40Z</dcterms:modified>
</cp:coreProperties>
</file>