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i.yamamoto/Desktop/"/>
    </mc:Choice>
  </mc:AlternateContent>
  <xr:revisionPtr revIDLastSave="0" documentId="13_ncr:1_{F88A02D8-2129-EB45-AF65-7655DA080D2F}" xr6:coauthVersionLast="47" xr6:coauthVersionMax="47" xr10:uidLastSave="{00000000-0000-0000-0000-000000000000}"/>
  <bookViews>
    <workbookView xWindow="1140" yWindow="1720" windowWidth="23280" windowHeight="15000" xr2:uid="{00000000-000D-0000-FFFF-FFFF00000000}"/>
  </bookViews>
  <sheets>
    <sheet name="DODAリクルーターズ to HRMOS" sheetId="1" r:id="rId1"/>
    <sheet name="DODAリクルーター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" i="1" l="1"/>
  <c r="R2" i="1"/>
  <c r="C2" i="1"/>
  <c r="BC2" i="1"/>
  <c r="BA2" i="1"/>
  <c r="AX2" i="1"/>
  <c r="BB2" i="1"/>
  <c r="AW2" i="1"/>
  <c r="AT2" i="1"/>
  <c r="AQ2" i="1"/>
  <c r="AV2" i="1"/>
  <c r="AU2" i="1"/>
  <c r="AP2" i="1"/>
  <c r="AM2" i="1"/>
  <c r="AJ2" i="1"/>
  <c r="AO2" i="1"/>
  <c r="AN2" i="1"/>
  <c r="AI2" i="1"/>
  <c r="BI2" i="1"/>
  <c r="BH2" i="1"/>
  <c r="BG2" i="1"/>
  <c r="BF2" i="1"/>
  <c r="BE2" i="1"/>
  <c r="BD2" i="1"/>
  <c r="AH2" i="1"/>
  <c r="AE2" i="1"/>
  <c r="AD2" i="1"/>
  <c r="AC2" i="1"/>
  <c r="Z2" i="1"/>
  <c r="Y2" i="1"/>
  <c r="X2" i="1"/>
  <c r="U2" i="1"/>
  <c r="T2" i="1"/>
  <c r="E2" i="1"/>
  <c r="L2" i="1"/>
  <c r="K2" i="1"/>
  <c r="F2" i="1"/>
  <c r="I2" i="1"/>
  <c r="J2" i="1"/>
  <c r="D2" i="1"/>
  <c r="A2" i="1"/>
  <c r="B2" i="1"/>
</calcChain>
</file>

<file path=xl/sharedStrings.xml><?xml version="1.0" encoding="utf-8"?>
<sst xmlns="http://schemas.openxmlformats.org/spreadsheetml/2006/main" count="248" uniqueCount="243">
  <si>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</si>
  <si>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</si>
  <si>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</si>
  <si>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</si>
  <si>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</si>
  <si>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</si>
  <si>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</si>
  <si>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</si>
  <si>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</si>
  <si>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</si>
  <si>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</si>
  <si>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</si>
  <si>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</si>
  <si>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</si>
  <si>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</si>
  <si>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</si>
  <si>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</si>
  <si>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</si>
  <si>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</si>
  <si>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</si>
  <si>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</si>
  <si>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</si>
  <si>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</si>
  <si>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</si>
  <si>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</si>
  <si>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</si>
  <si>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</si>
  <si>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</si>
  <si>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</si>
  <si>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</si>
  <si>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</si>
  <si>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</si>
  <si>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</si>
  <si>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</si>
  <si>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</si>
  <si>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</si>
  <si>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</si>
  <si>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</si>
  <si>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</si>
  <si>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</si>
  <si>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</si>
  <si>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</si>
  <si>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</si>
  <si>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</si>
  <si>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</si>
  <si>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</si>
  <si>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</si>
  <si>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</si>
  <si>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</si>
  <si>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</si>
  <si>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</si>
  <si>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</si>
  <si>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</si>
  <si>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</si>
  <si>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</si>
  <si>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</si>
  <si>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</si>
  <si>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</si>
  <si>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</si>
  <si>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</si>
  <si>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</si>
  <si>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応募経路</t>
  </si>
  <si>
    <t>求人広告媒体名</t>
  </si>
  <si>
    <t>求人名称</t>
  </si>
  <si>
    <t>人材紹介会社名</t>
  </si>
  <si>
    <t>媒体用求人名称・会社説明会名</t>
  </si>
  <si>
    <t>姓漢字</t>
  </si>
  <si>
    <t>名漢字</t>
  </si>
  <si>
    <t>姓カナ</t>
  </si>
  <si>
    <t>名カナ</t>
  </si>
  <si>
    <t>年齢</t>
  </si>
  <si>
    <t>郵便番号</t>
  </si>
  <si>
    <t>都道府県名</t>
  </si>
  <si>
    <t>住所①</t>
  </si>
  <si>
    <t>住所②</t>
  </si>
  <si>
    <t>携帯TEL</t>
  </si>
  <si>
    <t>自宅TEL</t>
  </si>
  <si>
    <t>最終学歴名</t>
  </si>
  <si>
    <t>学校名</t>
  </si>
  <si>
    <t>学部名</t>
  </si>
  <si>
    <t>学科名</t>
  </si>
  <si>
    <t>卒業年</t>
  </si>
  <si>
    <t>卒業月</t>
  </si>
  <si>
    <t>卒業区分名</t>
  </si>
  <si>
    <t>学歴名2</t>
  </si>
  <si>
    <t>学校名2</t>
  </si>
  <si>
    <t>学部名2</t>
  </si>
  <si>
    <t>学科名2</t>
  </si>
  <si>
    <t>卒業年2</t>
  </si>
  <si>
    <t>卒業月2</t>
  </si>
  <si>
    <t>卒業区分名2</t>
  </si>
  <si>
    <t>学歴名3</t>
  </si>
  <si>
    <t>学校名3</t>
  </si>
  <si>
    <t>学部名3</t>
  </si>
  <si>
    <t>学科名3</t>
  </si>
  <si>
    <t>卒業年3</t>
  </si>
  <si>
    <t>卒業月3</t>
  </si>
  <si>
    <t>卒業区分名3</t>
  </si>
  <si>
    <t>学歴名4</t>
  </si>
  <si>
    <t>学校名4</t>
  </si>
  <si>
    <t>学部名4</t>
  </si>
  <si>
    <t>学科名4</t>
  </si>
  <si>
    <t>卒業年4</t>
  </si>
  <si>
    <t>卒業月4</t>
  </si>
  <si>
    <t>卒業区分名4</t>
  </si>
  <si>
    <t>学歴名5</t>
  </si>
  <si>
    <t>学校名5</t>
  </si>
  <si>
    <t>学部名5</t>
  </si>
  <si>
    <t>学科名5</t>
  </si>
  <si>
    <t>卒業年5</t>
  </si>
  <si>
    <t>卒業月5</t>
  </si>
  <si>
    <t>卒業区分名5</t>
  </si>
  <si>
    <t>学歴補足事項</t>
  </si>
  <si>
    <t>TOEFL(P)</t>
  </si>
  <si>
    <t>勤務先名1</t>
  </si>
  <si>
    <t>勤務期間(FROM1)</t>
  </si>
  <si>
    <t>勤務期間(TO1)</t>
  </si>
  <si>
    <t>職種名1</t>
  </si>
  <si>
    <t>職務内容1</t>
  </si>
  <si>
    <t>年収1</t>
  </si>
  <si>
    <t>社員数1</t>
  </si>
  <si>
    <t>上場・非上場1</t>
  </si>
  <si>
    <t>外資系1</t>
  </si>
  <si>
    <t>雇用形態1</t>
  </si>
  <si>
    <t>勤務先名2</t>
  </si>
  <si>
    <t>勤務期間(FROM2)</t>
  </si>
  <si>
    <t>勤務期間(TO2)</t>
  </si>
  <si>
    <t>職種名2</t>
  </si>
  <si>
    <t>職務内容2</t>
  </si>
  <si>
    <t>年収2</t>
  </si>
  <si>
    <t>社員数2</t>
  </si>
  <si>
    <t>上場・非上場2</t>
  </si>
  <si>
    <t>外資系2</t>
  </si>
  <si>
    <t>雇用形態2</t>
  </si>
  <si>
    <t>勤務先名3</t>
  </si>
  <si>
    <t>勤務期間(FROM3)</t>
  </si>
  <si>
    <t>勤務期間(TO3)</t>
  </si>
  <si>
    <t>職種名3</t>
  </si>
  <si>
    <t>職務内容3</t>
  </si>
  <si>
    <t>年収3</t>
  </si>
  <si>
    <t>社員数3</t>
  </si>
  <si>
    <t>上場・非上場3</t>
  </si>
  <si>
    <t>外資系3</t>
  </si>
  <si>
    <t>雇用形態3</t>
  </si>
  <si>
    <t>フリー項目①</t>
  </si>
  <si>
    <t>フリー項目②</t>
  </si>
  <si>
    <t>備考(人材紹介会社記入)</t>
  </si>
  <si>
    <t>備考(貴社記入)</t>
  </si>
  <si>
    <t>資格名1</t>
  </si>
  <si>
    <t>取得年月1</t>
  </si>
  <si>
    <t>資格名2</t>
  </si>
  <si>
    <t>取得年月2</t>
  </si>
  <si>
    <t>資格名3</t>
  </si>
  <si>
    <t>取得年月3</t>
  </si>
  <si>
    <t>資格名4</t>
  </si>
  <si>
    <t>取得年月4</t>
  </si>
  <si>
    <t>資格名5</t>
  </si>
  <si>
    <t>取得年月5</t>
  </si>
  <si>
    <t>資格名6</t>
  </si>
  <si>
    <t>取得年月6</t>
  </si>
  <si>
    <t>応募フォーム</t>
  </si>
  <si>
    <t>企業からの質問1</t>
  </si>
  <si>
    <t>企業からの質問1回答内容</t>
  </si>
  <si>
    <t>企業からの質問2</t>
  </si>
  <si>
    <t>企業からの質問2回答内容</t>
  </si>
  <si>
    <t>企業からの質問3</t>
  </si>
  <si>
    <t>企業からの質問3回答内容</t>
  </si>
  <si>
    <t>企業からの質問4</t>
  </si>
  <si>
    <t>企業からの質問4回答内容</t>
  </si>
  <si>
    <t>企業からの質問5</t>
  </si>
  <si>
    <t>企業からの質問5回答内容</t>
  </si>
  <si>
    <t>面接希望日時</t>
  </si>
  <si>
    <t>選考ステータス</t>
  </si>
  <si>
    <t>書類選考　応募　選考結果</t>
  </si>
  <si>
    <t>書類選考　応募　選考者記入欄</t>
  </si>
  <si>
    <t>書類選考合否日</t>
  </si>
  <si>
    <t>書類選考　書類選考中　選考担当者</t>
  </si>
  <si>
    <t>書類選考　書類選考中　選考結果</t>
  </si>
  <si>
    <t>書類選考　書類選考中　選考評価</t>
  </si>
  <si>
    <t>書類選考　書類選考中　選考者記入欄</t>
  </si>
  <si>
    <t>説明会　予定日</t>
  </si>
  <si>
    <t>説明会　場所</t>
  </si>
  <si>
    <t>説明会　選考担当者</t>
  </si>
  <si>
    <t>説明会　合否日</t>
  </si>
  <si>
    <t>説明会　選考結果</t>
  </si>
  <si>
    <t>説明会　選考評価</t>
  </si>
  <si>
    <t>説明会　選考者記入欄</t>
  </si>
  <si>
    <t>１次面接　予定日</t>
  </si>
  <si>
    <t>１次面接　場所</t>
  </si>
  <si>
    <t>１次面接　選考担当者</t>
  </si>
  <si>
    <t>１次面接　合否日</t>
  </si>
  <si>
    <t>１次面接　選考結果</t>
  </si>
  <si>
    <t>１次面接　選考評価</t>
  </si>
  <si>
    <t>１次面接　選考者記入欄</t>
  </si>
  <si>
    <t>２次面接　予定日</t>
  </si>
  <si>
    <t>２次面接　場所</t>
  </si>
  <si>
    <t>２次面接　選考担当者</t>
  </si>
  <si>
    <t>２次面接　合否日</t>
  </si>
  <si>
    <t>２次面接　選考結果</t>
  </si>
  <si>
    <t>２次面接　選考評価</t>
  </si>
  <si>
    <t>２次面接　選考者記入欄</t>
  </si>
  <si>
    <t>３次面接　予定日</t>
  </si>
  <si>
    <t>３次面接　場所</t>
  </si>
  <si>
    <t>３次面接　選考担当者</t>
  </si>
  <si>
    <t>３次面接　合否日</t>
  </si>
  <si>
    <t>３次面接　選考結果</t>
  </si>
  <si>
    <t>３次面接　選考評価</t>
  </si>
  <si>
    <t>３次面接　選考者記入欄</t>
  </si>
  <si>
    <t>予備１　予定日</t>
  </si>
  <si>
    <t>予備１　場所</t>
  </si>
  <si>
    <t>予備１　選考担当者</t>
  </si>
  <si>
    <t>予備１　合否日</t>
  </si>
  <si>
    <t>予備１　選考結果</t>
  </si>
  <si>
    <t>予備１　選考評価</t>
  </si>
  <si>
    <t>予備１　選考者記入欄</t>
  </si>
  <si>
    <t>予備２　予定日</t>
  </si>
  <si>
    <t>予備２　場所</t>
  </si>
  <si>
    <t>予備２　選考担当者</t>
  </si>
  <si>
    <t>予備２　合否日</t>
  </si>
  <si>
    <t>予備２　選考結果</t>
  </si>
  <si>
    <t>予備２　選考評価</t>
  </si>
  <si>
    <t>予備２　選考者記入欄</t>
  </si>
  <si>
    <t>採用決定日</t>
  </si>
  <si>
    <t>入社日</t>
  </si>
  <si>
    <t>選考メモ</t>
  </si>
  <si>
    <t>応募者ID</t>
  </si>
  <si>
    <t>英語力</t>
    <phoneticPr fontId="18"/>
  </si>
  <si>
    <t>TOEIC</t>
    <phoneticPr fontId="18"/>
  </si>
  <si>
    <t>TOEFL(i)</t>
    <phoneticPr fontId="18"/>
  </si>
  <si>
    <t>その他語学力1</t>
    <phoneticPr fontId="18"/>
  </si>
  <si>
    <t>その他語学力2</t>
    <phoneticPr fontId="18"/>
  </si>
  <si>
    <t>語学備考</t>
    <phoneticPr fontId="18"/>
  </si>
  <si>
    <t>現職区分名</t>
    <phoneticPr fontId="18"/>
  </si>
  <si>
    <t>転職回数</t>
    <phoneticPr fontId="18"/>
  </si>
  <si>
    <t>転職理由</t>
    <phoneticPr fontId="18"/>
  </si>
  <si>
    <t>希望勤務地名</t>
    <phoneticPr fontId="18"/>
  </si>
  <si>
    <t>最低希望年収</t>
    <phoneticPr fontId="18"/>
  </si>
  <si>
    <t>転職希望年月</t>
    <phoneticPr fontId="18"/>
  </si>
  <si>
    <t>その他希望事項</t>
    <phoneticPr fontId="18"/>
  </si>
  <si>
    <t>備考(応募者記入)</t>
    <phoneticPr fontId="18"/>
  </si>
  <si>
    <t>業種名1</t>
    <phoneticPr fontId="18"/>
  </si>
  <si>
    <t>業種名2</t>
    <phoneticPr fontId="18"/>
  </si>
  <si>
    <t>業種名3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</si>
</sst>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56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36" borderId="0" xfId="0" applyFill="1">
      <alignment vertical="center"/>
    </xf>
    <xf numFmtId="17" fontId="0" fillId="0" borderId="0" xfId="0" applyNumberFormat="1">
      <alignment vertical="center"/>
    </xf>
    <xf numFmtId="16" fontId="0" fillId="0" borderId="0" xfId="0" applyNumberFormat="1">
      <alignment vertical="center"/>
    </xf>
    <xf numFmtId="0" fontId="0" fillId="37" borderId="0" xfId="0" applyFill="1">
      <alignment vertical="center"/>
    </xf>
    <xf numFmtId="55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baseColWidth="10" defaultColWidth="11.140625" defaultRowHeight="20"/>
  <cols>
    <col min="5" max="5" width="12.28515625" customWidth="1"/>
    <col min="18" max="18" width="36.28515625" customWidth="1"/>
    <col min="19" max="19" width="47.140625" customWidth="1"/>
    <col min="47" max="47" width="16.5703125" customWidth="1"/>
    <col min="48" max="48" width="22.140625" customWidth="1"/>
  </cols>
  <sheetData>
    <row r="1" spans="1:6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7" t="s">
        <v>18</v>
      </c>
      <c r="T1" s="4" t="s">
        <v>19</v>
      </c>
      <c r="U1" s="4" t="s">
        <v>20</v>
      </c>
      <c r="V1" s="5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5" t="s">
        <v>26</v>
      </c>
      <c r="AB1" s="5" t="s">
        <v>27</v>
      </c>
      <c r="AC1" s="4" t="s">
        <v>28</v>
      </c>
      <c r="AD1" s="4" t="s">
        <v>29</v>
      </c>
      <c r="AE1" s="4" t="s">
        <v>30</v>
      </c>
      <c r="AF1" s="5" t="s">
        <v>31</v>
      </c>
      <c r="AG1" s="5" t="s">
        <v>32</v>
      </c>
      <c r="AH1" s="4" t="s">
        <v>33</v>
      </c>
      <c r="AI1" s="4" t="s">
        <v>34</v>
      </c>
      <c r="AJ1" s="4" t="s">
        <v>35</v>
      </c>
      <c r="AK1" s="5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5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5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</row>
    <row r="2" spans="1:61" ht="409.5" customHeight="1">
      <c r="A2" t="str">
        <f>IF(DODAリクルーターズ!D2="","",DODAリクルーターズ!D2)</f>
        <v/>
      </c>
      <c r="B2" t="str">
        <f>IF(DODAリクルーターズ!B2="","",TEXT(DODAリクルーターズ!B2,"yyyy/m/d"))</f>
        <v/>
      </c>
      <c r="C2" t="str">
        <f>IF(DODAリクルーターズ!G2="","",DODAリクルーターズ!G2&amp;DODAリクルーターズ!H2)</f>
        <v/>
      </c>
      <c r="D2" t="str">
        <f>IF(DODAリクルーターズ!I2="","",DODAリクルーターズ!I2&amp;DODAリクルーターズ!J2)</f>
        <v/>
      </c>
      <c r="E2" t="str">
        <f>IF(DODAリクルーターズ!S2="","","0"&amp;DODAリクルーターズ!S2)</f>
        <v/>
      </c>
      <c r="F2" t="str">
        <f>IF(DODAリクルーターズ!N2="","",DODAリクルーターズ!N2)</f>
        <v/>
      </c>
      <c r="I2" t="str">
        <f>IF(DODAリクルーターズ!M2="","",TEXT(DODAリクルーターズ!M2,"yyyy/m/d"))</f>
        <v/>
      </c>
      <c r="J2" t="str">
        <f>IF(DODAリクルーターズ!K2="","",DODAリクルーターズ!K2)</f>
        <v/>
      </c>
      <c r="K2" t="str">
        <f>IF(DODAリクルーターズ!O2="","",DODAリクルーターズ!O2)</f>
        <v/>
      </c>
      <c r="L2" t="str">
        <f>IF(DODAリクルーターズ!P2="","",DODAリクルーターズ!P2&amp;DODAリクルーターズ!Q2&amp;DODAリクルーターズ!R2)</f>
        <v/>
      </c>
      <c r="R2" s="2" t="str">
        <f>"【応募経路】"&amp;CHAR(10)&amp;DODAリクルーターズ!A2&amp;CHAR(10)&amp;
"【年齢】"&amp;CHAR(10)&amp;IF(DODAリクルーターズ!L2="","",DODAリクルーターズ!L2&amp;"歳")&amp;CHAR(10)&amp;
"【自宅TEL】"&amp;CHAR(10)&amp;IF(DODAリクルーターズ!T2="","",TEXT(DODAリクルーターズ!T2,"0##########"))&amp;CHAR(10)&amp;
"【最終学歴名】"&amp;CHAR(10)&amp;DODAリクルーターズ!U2&amp;CHAR(10)&amp;
"【卒業区分名】"&amp;CHAR(10)&amp;DODAリクルーターズ!AA2&amp;CHAR(10)&amp;
"【雇用形態1】"&amp;CHAR(10)&amp;DODAリクルーターズ!BY2&amp;CHAR(10)&amp;
"【雇用形態2】"&amp;CHAR(10)&amp;DODAリクルーターズ!CJ2&amp;CHAR(10)&amp;
"【雇用形態3】"&amp;CHAR(10)&amp;DODAリクルーターズ!CU2&amp;CHAR(10)&amp;
"【備考(応募者記入)】"&amp;CHAR(10)&amp;DODAリクルーターズ!DB2&amp;CHAR(10)&amp;
"【資格名4】"&amp;CHAR(10)&amp;DODAリクルーターズ!DK2&amp;CHAR(10)&amp;
"【取得年月4】"&amp;CHAR(10)&amp;IF(DODAリクルーターズ!DL2="","",TEXT(DODAリクルーターズ!DL2,"yyyy/mm/dd"))&amp;CHAR(10)&amp;
"【応募フォーム】"&amp;CHAR(10)&amp;DODAリクルーターズ!DQ2&amp;CHAR(10)&amp;
"【応募日】"&amp;CHAR(10)&amp;IF(DODAリクルーターズ!ED2="","",TEXT(DODAリクルーターズ!ED2,"yyyy/mm/dd"))&amp;CHAR(10)&amp;
"【応募者ID】"&amp;CHAR(10)&amp;DODAリクルーターズ!GE2&amp;CHAR(10)</f>
        <v xml:space="preserve">【応募経路】
【年齢】
【自宅TEL】
【最終学歴名】
【卒業区分名】
【雇用形態1】
【雇用形態2】
【雇用形態3】
【備考(応募者記入)】
【資格名4】
【取得年月4】
【応募フォーム】
【応募日】
【応募者ID】
</v>
      </c>
      <c r="S2" s="2" t="str">
        <f>"【媒体用求人名称・会社説明会名】"&amp;DODAリクルーターズ!F2&amp;CHAR(10)&amp;
"【英語力】"&amp;CHAR(10)&amp;DODAリクルーターズ!BE2&amp;CHAR(10)&amp;
"【TOEIC】"&amp;CHAR(10)&amp;DODAリクルーターズ!BF2&amp;CHAR(10)&amp;
"【TOEFL(i)】"&amp;CHAR(10)&amp;DODAリクルーターズ!BG2&amp;CHAR(10)&amp;
"【TOEFL(P)】"&amp;CHAR(10)&amp;DODAリクルーターズ!BH2&amp;CHAR(10)&amp;
"【その他語学力1】"&amp;CHAR(10)&amp;DODAリクルーターズ!BI2&amp;CHAR(10)&amp;
"【その他語学力2】"&amp;CHAR(10)&amp;DODAリクルーターズ!BJ2&amp;CHAR(10)&amp;
"【語学備考】"&amp;CHAR(10)&amp;DODAリクルーターズ!BK2&amp;CHAR(10)&amp;
"【現職区分名】"&amp;CHAR(10)&amp;DODAリクルーターズ!BL2&amp;CHAR(10)&amp;
"【転職回数】"&amp;CHAR(10)&amp;DODAリクルーターズ!BM2&amp;CHAR(10)&amp;
"【転職理由】"&amp;CHAR(10)&amp;DODAリクルーターズ!BN2&amp;CHAR(10)&amp;
"【業種名1】"&amp;CHAR(10)&amp;DODAリクルーターズ!BR2&amp;CHAR(10)&amp;
"【勤務先1-年収】"&amp;CHAR(10)&amp;DODAリクルーターズ!BU2&amp;CHAR(10)&amp;
"【勤務先1-社員数1】"&amp;CHAR(10)&amp;DODAリクルーターズ!BV2&amp;CHAR(10)&amp;
"【業種名2】"&amp;CHAR(10)&amp;DODAリクルーターズ!CC2&amp;CHAR(10)&amp;
"【勤務先2-年収】"&amp;CHAR(10)&amp;DODAリクルーターズ!CF2&amp;CHAR(10)&amp;
"【勤務先2-社員数2】"&amp;CHAR(10)&amp;DODAリクルーターズ!CG2&amp;CHAR(10)&amp;
"【業種名3】"&amp;CHAR(10)&amp;DODAリクルーターズ!CN2&amp;CHAR(10)&amp;
"【勤務先3-年収】"&amp;CHAR(10)&amp;DODAリクルーターズ!CQ2&amp;CHAR(10)&amp;
"【勤務先3-社員数3】"&amp;CHAR(10)&amp;DODAリクルーターズ!CR2&amp;CHAR(10)&amp;
"【希望勤務地名】"&amp;CHAR(10)&amp;DODAリクルーターズ!CV2&amp;CHAR(10)&amp;
"【最低希望年収】"&amp;CHAR(10)&amp;DODAリクルーターズ!CW2&amp;CHAR(10)&amp;
"【転職希望年月】"&amp;CHAR(10)&amp;IF(DODAリクルーターズ!CX2="","",TEXT(DODAリクルーターズ!CX2,"yyyy/mm/dd"))&amp;CHAR(10)&amp;
"【その他希望事項】"&amp;CHAR(10)&amp;DODAリクルーターズ!CY2&amp;CHAR(10)&amp;
"【選考ステータス】"&amp;CHAR(10)&amp;DODAリクルーターズ!EC2&amp;CHAR(10)&amp;
"【選考メモ】"&amp;CHAR(10)&amp;DODAリクルーターズ!GD2&amp;CHAR(10)</f>
        <v xml:space="preserve">【媒体用求人名称・会社説明会名】
【英語力】
【TOEIC】
【TOEFL(i)】
【TOEFL(P)】
【その他語学力1】
【その他語学力2】
【語学備考】
【現職区分名】
【転職回数】
【転職理由】
【業種名1】
【勤務先1-年収】
【勤務先1-社員数1】
【業種名2】
【勤務先2-年収】
【勤務先2-社員数2】
【業種名3】
【勤務先3-年収】
【勤務先3-社員数3】
【希望勤務地名】
【最低希望年収】
【転職希望年月】
【その他希望事項】
【選考ステータス】
【選考メモ】
</v>
      </c>
      <c r="T2" t="str">
        <f>IF(DODAリクルーターズ!V2="","",DODAリクルーターズ!V2)</f>
        <v/>
      </c>
      <c r="U2" t="str">
        <f>IF(DODAリクルーターズ!W2="","",DODAリクルーターズ!W2&amp;DODAリクルーターズ!X2)</f>
        <v/>
      </c>
      <c r="X2" t="str">
        <f>IF(DODAリクルーターズ!Y2="","",TEXT(DODAリクルーターズ!Y2&amp;"/"&amp;DODAリクルーターズ!Z2,"yyyy/m"))</f>
        <v/>
      </c>
      <c r="Y2" t="str">
        <f>IF(DODAリクルーターズ!AC2="","",DODAリクルーターズ!AC2)</f>
        <v/>
      </c>
      <c r="Z2" t="str">
        <f>IF(DODAリクルーターズ!AD2="","",DODAリクルーターズ!AD2&amp;DODAリクルーターズ!AE2)</f>
        <v/>
      </c>
      <c r="AC2" t="str">
        <f>IF(DODAリクルーターズ!AF2="","",TEXT(DODAリクルーターズ!AF2&amp;"/"&amp;DODAリクルーターズ!AG2,"yyyy/m"))</f>
        <v/>
      </c>
      <c r="AD2" t="str">
        <f>IF(DODAリクルーターズ!AJ2="","",DODAリクルーターズ!AJ2)</f>
        <v/>
      </c>
      <c r="AE2" t="str">
        <f>IF(DODAリクルーターズ!AK2="","",DODAリクルーターズ!AK2&amp;DODAリクルーターズ!AL2)</f>
        <v/>
      </c>
      <c r="AH2" t="str">
        <f>IF(DODAリクルーターズ!AM2="","",TEXT(DODAリクルーターズ!AM2&amp;"/"&amp;DODAリクルーターズ!AN2,"yyyy/m"))</f>
        <v/>
      </c>
      <c r="AI2" t="str">
        <f>IF(DODAリクルーターズ!BO2="","",DODAリクルーターズ!BO2)</f>
        <v/>
      </c>
      <c r="AJ2" t="str">
        <f>IF(DODAリクルーターズ!BS2="","",DODAリクルーターズ!BS2)</f>
        <v/>
      </c>
      <c r="AM2" t="str">
        <f>IF(DODAリクルーターズ!BT2="","",DODAリクルーターズ!BT2)</f>
        <v/>
      </c>
      <c r="AN2" t="str">
        <f>IF(DODAリクルーターズ!BP2="","",TEXT(DODAリクルーターズ!BP2,"yyyy/m"))</f>
        <v/>
      </c>
      <c r="AO2" t="str">
        <f>IF(DODAリクルーターズ!BQ2="","",TEXT(DODAリクルーターズ!BQ2,"yyyy/m"))</f>
        <v/>
      </c>
      <c r="AP2" t="str">
        <f>IF(DODAリクルーターズ!BZ2="","",DODAリクルーターズ!BZ2)</f>
        <v/>
      </c>
      <c r="AQ2" t="str">
        <f>IF(DODAリクルーターズ!CD2="","",DODAリクルーターズ!CD2)</f>
        <v/>
      </c>
      <c r="AT2" t="str">
        <f>IF(DODAリクルーターズ!CE2="","",DODAリクルーターズ!CE2)</f>
        <v/>
      </c>
      <c r="AU2" t="str">
        <f>IF(DODAリクルーターズ!CA2="","",TEXT(DODAリクルーターズ!CA2,"yyyy/m"))</f>
        <v/>
      </c>
      <c r="AV2" t="str">
        <f>IF(DODAリクルーターズ!CB2="","",TEXT(DODAリクルーターズ!CB2,"yyyy/m"))</f>
        <v/>
      </c>
      <c r="AW2" t="str">
        <f>IF(DODAリクルーターズ!CK2="","",DODAリクルーターズ!CK2)</f>
        <v/>
      </c>
      <c r="AX2" t="str">
        <f>IF(DODAリクルーターズ!CO2="","",DODAリクルーターズ!CO2)</f>
        <v/>
      </c>
      <c r="BA2" t="str">
        <f>IF(DODAリクルーターズ!CP2="","",DODAリクルーターズ!CP2)</f>
        <v/>
      </c>
      <c r="BB2" t="str">
        <f>IF(DODAリクルーターズ!CL2="","",TEXT(DODAリクルーターズ!CL2,"yyyy/m"))</f>
        <v/>
      </c>
      <c r="BC2" t="str">
        <f>IF(DODAリクルーターズ!CM2="","",TEXT(DODAリクルーターズ!CM2,"yyyy/m"))</f>
        <v/>
      </c>
      <c r="BD2" t="str">
        <f>IF(DODAリクルーターズ!DE2="","",DODAリクルーターズ!DE2)</f>
        <v/>
      </c>
      <c r="BE2" t="str">
        <f>IF(DODAリクルーターズ!DF2="","",TEXT(DODAリクルーターズ!DF2,"yyyy/m"))</f>
        <v/>
      </c>
      <c r="BF2" t="str">
        <f>IF(DODAリクルーターズ!DG2="","",DODAリクルーターズ!DG2)</f>
        <v/>
      </c>
      <c r="BG2" t="str">
        <f>IF(DODAリクルーターズ!DH2="","",TEXT(DODAリクルーターズ!DH2,"yyyy/m"))</f>
        <v/>
      </c>
      <c r="BH2" t="str">
        <f>IF(DODAリクルーターズ!DI2="","",DODAリクルーターズ!DI2)</f>
        <v/>
      </c>
      <c r="BI2" t="str">
        <f>IF(DODAリクルーターズ!DJ2="","",TEXT(DODAリクルーターズ!DJ2,"yyyy/m"))</f>
        <v/>
      </c>
    </row>
  </sheetData>
  <phoneticPr fontId="18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E2"/>
  <sheetViews>
    <sheetView workbookViewId="0"/>
  </sheetViews>
  <sheetFormatPr baseColWidth="10" defaultColWidth="11.140625" defaultRowHeight="20"/>
  <cols>
    <col min="20" max="20" width="11.7109375" bestFit="1" customWidth="1"/>
  </cols>
  <sheetData>
    <row r="1" spans="1:187">
      <c r="A1" s="6" t="s">
        <v>61</v>
      </c>
      <c r="B1" s="4" t="s">
        <v>1</v>
      </c>
      <c r="C1" s="5" t="s">
        <v>62</v>
      </c>
      <c r="D1" s="4" t="s">
        <v>63</v>
      </c>
      <c r="E1" s="5" t="s">
        <v>64</v>
      </c>
      <c r="F1" s="10" t="s">
        <v>65</v>
      </c>
      <c r="G1" s="4" t="s">
        <v>66</v>
      </c>
      <c r="H1" s="4" t="s">
        <v>67</v>
      </c>
      <c r="I1" s="4" t="s">
        <v>68</v>
      </c>
      <c r="J1" s="4" t="s">
        <v>69</v>
      </c>
      <c r="K1" s="4" t="s">
        <v>9</v>
      </c>
      <c r="L1" s="6" t="s">
        <v>70</v>
      </c>
      <c r="M1" s="4" t="s">
        <v>8</v>
      </c>
      <c r="N1" s="4" t="s">
        <v>5</v>
      </c>
      <c r="O1" s="4" t="s">
        <v>71</v>
      </c>
      <c r="P1" s="4" t="s">
        <v>72</v>
      </c>
      <c r="Q1" s="4" t="s">
        <v>73</v>
      </c>
      <c r="R1" s="4" t="s">
        <v>74</v>
      </c>
      <c r="S1" s="4" t="s">
        <v>75</v>
      </c>
      <c r="T1" s="6" t="s">
        <v>76</v>
      </c>
      <c r="U1" s="6" t="s">
        <v>77</v>
      </c>
      <c r="V1" s="4" t="s">
        <v>78</v>
      </c>
      <c r="W1" s="4" t="s">
        <v>79</v>
      </c>
      <c r="X1" s="4" t="s">
        <v>80</v>
      </c>
      <c r="Y1" s="4" t="s">
        <v>81</v>
      </c>
      <c r="Z1" s="4" t="s">
        <v>82</v>
      </c>
      <c r="AA1" s="6" t="s">
        <v>83</v>
      </c>
      <c r="AB1" s="5" t="s">
        <v>84</v>
      </c>
      <c r="AC1" s="4" t="s">
        <v>85</v>
      </c>
      <c r="AD1" s="4" t="s">
        <v>86</v>
      </c>
      <c r="AE1" s="4" t="s">
        <v>87</v>
      </c>
      <c r="AF1" s="4" t="s">
        <v>88</v>
      </c>
      <c r="AG1" s="4" t="s">
        <v>89</v>
      </c>
      <c r="AH1" s="5" t="s">
        <v>90</v>
      </c>
      <c r="AI1" s="5" t="s">
        <v>91</v>
      </c>
      <c r="AJ1" s="4" t="s">
        <v>92</v>
      </c>
      <c r="AK1" s="4" t="s">
        <v>93</v>
      </c>
      <c r="AL1" s="4" t="s">
        <v>94</v>
      </c>
      <c r="AM1" s="4" t="s">
        <v>95</v>
      </c>
      <c r="AN1" s="4" t="s">
        <v>96</v>
      </c>
      <c r="AO1" s="5" t="s">
        <v>97</v>
      </c>
      <c r="AP1" s="5" t="s">
        <v>98</v>
      </c>
      <c r="AQ1" s="5" t="s">
        <v>99</v>
      </c>
      <c r="AR1" s="5" t="s">
        <v>100</v>
      </c>
      <c r="AS1" s="5" t="s">
        <v>101</v>
      </c>
      <c r="AT1" s="5" t="s">
        <v>102</v>
      </c>
      <c r="AU1" s="5" t="s">
        <v>103</v>
      </c>
      <c r="AV1" s="5" t="s">
        <v>104</v>
      </c>
      <c r="AW1" s="5" t="s">
        <v>105</v>
      </c>
      <c r="AX1" s="5" t="s">
        <v>106</v>
      </c>
      <c r="AY1" s="5" t="s">
        <v>107</v>
      </c>
      <c r="AZ1" s="5" t="s">
        <v>108</v>
      </c>
      <c r="BA1" s="5" t="s">
        <v>109</v>
      </c>
      <c r="BB1" s="5" t="s">
        <v>110</v>
      </c>
      <c r="BC1" s="5" t="s">
        <v>111</v>
      </c>
      <c r="BD1" s="5" t="s">
        <v>112</v>
      </c>
      <c r="BE1" s="10" t="s">
        <v>226</v>
      </c>
      <c r="BF1" s="10" t="s">
        <v>227</v>
      </c>
      <c r="BG1" s="10" t="s">
        <v>228</v>
      </c>
      <c r="BH1" s="10" t="s">
        <v>113</v>
      </c>
      <c r="BI1" s="10" t="s">
        <v>229</v>
      </c>
      <c r="BJ1" s="10" t="s">
        <v>230</v>
      </c>
      <c r="BK1" s="10" t="s">
        <v>231</v>
      </c>
      <c r="BL1" s="10" t="s">
        <v>232</v>
      </c>
      <c r="BM1" s="10" t="s">
        <v>233</v>
      </c>
      <c r="BN1" s="10" t="s">
        <v>234</v>
      </c>
      <c r="BO1" s="4" t="s">
        <v>114</v>
      </c>
      <c r="BP1" s="4" t="s">
        <v>115</v>
      </c>
      <c r="BQ1" s="4" t="s">
        <v>116</v>
      </c>
      <c r="BR1" s="10" t="s">
        <v>240</v>
      </c>
      <c r="BS1" s="4" t="s">
        <v>117</v>
      </c>
      <c r="BT1" s="4" t="s">
        <v>118</v>
      </c>
      <c r="BU1" s="10" t="s">
        <v>119</v>
      </c>
      <c r="BV1" s="10" t="s">
        <v>120</v>
      </c>
      <c r="BW1" s="5" t="s">
        <v>121</v>
      </c>
      <c r="BX1" s="5" t="s">
        <v>122</v>
      </c>
      <c r="BY1" s="4" t="s">
        <v>123</v>
      </c>
      <c r="BZ1" s="4" t="s">
        <v>124</v>
      </c>
      <c r="CA1" s="4" t="s">
        <v>125</v>
      </c>
      <c r="CB1" s="4" t="s">
        <v>126</v>
      </c>
      <c r="CC1" s="10" t="s">
        <v>241</v>
      </c>
      <c r="CD1" s="4" t="s">
        <v>127</v>
      </c>
      <c r="CE1" s="4" t="s">
        <v>128</v>
      </c>
      <c r="CF1" s="10" t="s">
        <v>129</v>
      </c>
      <c r="CG1" s="10" t="s">
        <v>130</v>
      </c>
      <c r="CH1" s="5" t="s">
        <v>131</v>
      </c>
      <c r="CI1" s="5" t="s">
        <v>132</v>
      </c>
      <c r="CJ1" s="4" t="s">
        <v>133</v>
      </c>
      <c r="CK1" s="4" t="s">
        <v>134</v>
      </c>
      <c r="CL1" s="4" t="s">
        <v>135</v>
      </c>
      <c r="CM1" s="4" t="s">
        <v>136</v>
      </c>
      <c r="CN1" s="10" t="s">
        <v>242</v>
      </c>
      <c r="CO1" s="4" t="s">
        <v>137</v>
      </c>
      <c r="CP1" s="4" t="s">
        <v>138</v>
      </c>
      <c r="CQ1" s="10" t="s">
        <v>139</v>
      </c>
      <c r="CR1" s="10" t="s">
        <v>140</v>
      </c>
      <c r="CS1" s="5" t="s">
        <v>141</v>
      </c>
      <c r="CT1" s="5" t="s">
        <v>142</v>
      </c>
      <c r="CU1" s="4" t="s">
        <v>143</v>
      </c>
      <c r="CV1" s="10" t="s">
        <v>235</v>
      </c>
      <c r="CW1" s="10" t="s">
        <v>236</v>
      </c>
      <c r="CX1" s="10" t="s">
        <v>237</v>
      </c>
      <c r="CY1" s="10" t="s">
        <v>238</v>
      </c>
      <c r="CZ1" s="5" t="s">
        <v>144</v>
      </c>
      <c r="DA1" s="5" t="s">
        <v>145</v>
      </c>
      <c r="DB1" s="6" t="s">
        <v>239</v>
      </c>
      <c r="DC1" s="5" t="s">
        <v>146</v>
      </c>
      <c r="DD1" s="5" t="s">
        <v>147</v>
      </c>
      <c r="DE1" s="4" t="s">
        <v>148</v>
      </c>
      <c r="DF1" s="4" t="s">
        <v>149</v>
      </c>
      <c r="DG1" s="4" t="s">
        <v>150</v>
      </c>
      <c r="DH1" s="4" t="s">
        <v>151</v>
      </c>
      <c r="DI1" s="4" t="s">
        <v>152</v>
      </c>
      <c r="DJ1" s="4" t="s">
        <v>153</v>
      </c>
      <c r="DK1" s="6" t="s">
        <v>154</v>
      </c>
      <c r="DL1" s="6" t="s">
        <v>155</v>
      </c>
      <c r="DM1" s="5" t="s">
        <v>156</v>
      </c>
      <c r="DN1" s="5" t="s">
        <v>157</v>
      </c>
      <c r="DO1" s="5" t="s">
        <v>158</v>
      </c>
      <c r="DP1" s="5" t="s">
        <v>159</v>
      </c>
      <c r="DQ1" s="6" t="s">
        <v>160</v>
      </c>
      <c r="DR1" s="5" t="s">
        <v>161</v>
      </c>
      <c r="DS1" s="5" t="s">
        <v>162</v>
      </c>
      <c r="DT1" s="5" t="s">
        <v>163</v>
      </c>
      <c r="DU1" s="5" t="s">
        <v>164</v>
      </c>
      <c r="DV1" s="5" t="s">
        <v>165</v>
      </c>
      <c r="DW1" s="5" t="s">
        <v>166</v>
      </c>
      <c r="DX1" s="5" t="s">
        <v>167</v>
      </c>
      <c r="DY1" s="5" t="s">
        <v>168</v>
      </c>
      <c r="DZ1" s="5" t="s">
        <v>169</v>
      </c>
      <c r="EA1" s="5" t="s">
        <v>170</v>
      </c>
      <c r="EB1" s="5" t="s">
        <v>171</v>
      </c>
      <c r="EC1" s="10" t="s">
        <v>172</v>
      </c>
      <c r="ED1" s="6" t="s">
        <v>1</v>
      </c>
      <c r="EE1" s="5" t="s">
        <v>173</v>
      </c>
      <c r="EF1" s="5" t="s">
        <v>174</v>
      </c>
      <c r="EG1" s="5" t="s">
        <v>175</v>
      </c>
      <c r="EH1" s="5" t="s">
        <v>176</v>
      </c>
      <c r="EI1" s="5" t="s">
        <v>177</v>
      </c>
      <c r="EJ1" s="5" t="s">
        <v>178</v>
      </c>
      <c r="EK1" s="5" t="s">
        <v>179</v>
      </c>
      <c r="EL1" s="5" t="s">
        <v>180</v>
      </c>
      <c r="EM1" s="5" t="s">
        <v>181</v>
      </c>
      <c r="EN1" s="5" t="s">
        <v>182</v>
      </c>
      <c r="EO1" s="5" t="s">
        <v>183</v>
      </c>
      <c r="EP1" s="5" t="s">
        <v>184</v>
      </c>
      <c r="EQ1" s="5" t="s">
        <v>185</v>
      </c>
      <c r="ER1" s="5" t="s">
        <v>186</v>
      </c>
      <c r="ES1" s="5" t="s">
        <v>187</v>
      </c>
      <c r="ET1" s="5" t="s">
        <v>188</v>
      </c>
      <c r="EU1" s="5" t="s">
        <v>189</v>
      </c>
      <c r="EV1" s="5" t="s">
        <v>190</v>
      </c>
      <c r="EW1" s="5" t="s">
        <v>191</v>
      </c>
      <c r="EX1" s="5" t="s">
        <v>192</v>
      </c>
      <c r="EY1" s="5" t="s">
        <v>193</v>
      </c>
      <c r="EZ1" s="5" t="s">
        <v>194</v>
      </c>
      <c r="FA1" s="5" t="s">
        <v>195</v>
      </c>
      <c r="FB1" s="5" t="s">
        <v>196</v>
      </c>
      <c r="FC1" s="5" t="s">
        <v>197</v>
      </c>
      <c r="FD1" s="5" t="s">
        <v>198</v>
      </c>
      <c r="FE1" s="5" t="s">
        <v>199</v>
      </c>
      <c r="FF1" s="5" t="s">
        <v>200</v>
      </c>
      <c r="FG1" s="5" t="s">
        <v>201</v>
      </c>
      <c r="FH1" s="5" t="s">
        <v>202</v>
      </c>
      <c r="FI1" s="5" t="s">
        <v>203</v>
      </c>
      <c r="FJ1" s="5" t="s">
        <v>204</v>
      </c>
      <c r="FK1" s="5" t="s">
        <v>205</v>
      </c>
      <c r="FL1" s="5" t="s">
        <v>206</v>
      </c>
      <c r="FM1" s="5" t="s">
        <v>207</v>
      </c>
      <c r="FN1" s="5" t="s">
        <v>208</v>
      </c>
      <c r="FO1" s="5" t="s">
        <v>209</v>
      </c>
      <c r="FP1" s="5" t="s">
        <v>210</v>
      </c>
      <c r="FQ1" s="5" t="s">
        <v>211</v>
      </c>
      <c r="FR1" s="5" t="s">
        <v>212</v>
      </c>
      <c r="FS1" s="5" t="s">
        <v>213</v>
      </c>
      <c r="FT1" s="5" t="s">
        <v>214</v>
      </c>
      <c r="FU1" s="5" t="s">
        <v>215</v>
      </c>
      <c r="FV1" s="5" t="s">
        <v>216</v>
      </c>
      <c r="FW1" s="5" t="s">
        <v>217</v>
      </c>
      <c r="FX1" s="5" t="s">
        <v>218</v>
      </c>
      <c r="FY1" s="5" t="s">
        <v>219</v>
      </c>
      <c r="FZ1" s="5" t="s">
        <v>220</v>
      </c>
      <c r="GA1" s="5" t="s">
        <v>221</v>
      </c>
      <c r="GB1" s="5" t="s">
        <v>222</v>
      </c>
      <c r="GC1" s="5" t="s">
        <v>223</v>
      </c>
      <c r="GD1" s="10" t="s">
        <v>224</v>
      </c>
      <c r="GE1" s="6" t="s">
        <v>225</v>
      </c>
    </row>
    <row r="2" spans="1:187">
      <c r="B2" s="1"/>
      <c r="M2" s="1"/>
      <c r="BE2" s="2"/>
      <c r="BP2" s="8"/>
      <c r="BR2" s="2"/>
      <c r="BS2" s="2"/>
      <c r="BT2" s="2"/>
      <c r="CA2" s="1"/>
      <c r="CB2" s="1"/>
      <c r="CL2" s="1"/>
      <c r="CM2" s="1"/>
      <c r="CX2" s="11"/>
      <c r="DF2" s="9"/>
      <c r="DH2" s="9"/>
      <c r="DJ2" s="9"/>
      <c r="DL2" s="1"/>
      <c r="ED2" s="3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DODAリクルーターズ to HRMOS</vt:lpstr>
      <vt:lpstr>DODAリクルーターズ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田部井 聖佳</dc:creator>
  <cp:lastModifiedBy>ai.yamamoto</cp:lastModifiedBy>
  <dcterms:created xsi:type="dcterms:W3CDTF">2020-02-26T00:23:39Z</dcterms:created>
  <dcterms:modified xsi:type="dcterms:W3CDTF">2023-05-16T01:52:33Z</dcterms:modified>
</cp:coreProperties>
</file>