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iaki.hayakawa\Desktop\"/>
    </mc:Choice>
  </mc:AlternateContent>
  <xr:revisionPtr revIDLastSave="0" documentId="8_{C10E21BC-4320-45A9-9D40-2F3A9233BEAD}" xr6:coauthVersionLast="47" xr6:coauthVersionMax="47" xr10:uidLastSave="{00000000-0000-0000-0000-000000000000}"/>
  <bookViews>
    <workbookView xWindow="-110" yWindow="-110" windowWidth="19420" windowHeight="10420" xr2:uid="{28A04DF9-C17E-4D34-B755-F5E39CCB29EC}"/>
  </bookViews>
  <sheets>
    <sheet name="アットコスメキャリア to HRMOS" sheetId="2" r:id="rId1"/>
    <sheet name="アットコスメキャリア" sheetId="1" r:id="rId2"/>
  </sheets>
  <calcPr calcId="0"/>
</workbook>
</file>

<file path=xl/calcChain.xml><?xml version="1.0" encoding="utf-8"?>
<calcChain xmlns="http://schemas.openxmlformats.org/spreadsheetml/2006/main">
  <c r="R2" i="2" l="1"/>
  <c r="E2" i="2"/>
  <c r="B2" i="2"/>
  <c r="I2" i="2"/>
  <c r="F2" i="2"/>
  <c r="M2" i="2"/>
  <c r="L2" i="2"/>
  <c r="J2" i="2"/>
  <c r="D2" i="2"/>
  <c r="C2" i="2"/>
</calcChain>
</file>

<file path=xl/sharedStrings.xml><?xml version="1.0" encoding="utf-8"?>
<sst xmlns="http://schemas.openxmlformats.org/spreadsheetml/2006/main" count="88" uniqueCount="84">
  <si>
    <t>応募ID</t>
  </si>
  <si>
    <t>求人原稿ID</t>
  </si>
  <si>
    <t>エントリー種別</t>
  </si>
  <si>
    <t>経由</t>
  </si>
  <si>
    <t>カテゴリ</t>
  </si>
  <si>
    <t>職種</t>
  </si>
  <si>
    <t>職種見出し</t>
  </si>
  <si>
    <t>雇用形態</t>
  </si>
  <si>
    <t>応募日時</t>
  </si>
  <si>
    <t>採用ステータス</t>
  </si>
  <si>
    <t>成果報酬額（税抜）</t>
  </si>
  <si>
    <t>氏名</t>
  </si>
  <si>
    <t>フリガナ</t>
  </si>
  <si>
    <t>利用ステータス</t>
  </si>
  <si>
    <t>性別</t>
  </si>
  <si>
    <t>生年月日</t>
  </si>
  <si>
    <t>通知用メールアドレス</t>
  </si>
  <si>
    <t>現住所（都道府県）</t>
  </si>
  <si>
    <t>現住所（市区町村以下）</t>
  </si>
  <si>
    <t>建物名</t>
  </si>
  <si>
    <t>電話番号</t>
  </si>
  <si>
    <t>職務経歴（職種）</t>
  </si>
  <si>
    <t>自己紹介</t>
  </si>
  <si>
    <t>志望動機</t>
  </si>
  <si>
    <t>希望勤務地１</t>
  </si>
  <si>
    <t>希望勤務地２</t>
  </si>
  <si>
    <t>希望勤務地３</t>
  </si>
  <si>
    <t>募集ポジション名</t>
  </si>
  <si>
    <t>応募日</t>
  </si>
  <si>
    <t>氏名(かな)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</si>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</sst>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0233-2643-41DB-9BF3-C7CC2663EB46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t="s">
        <v>27</v>
      </c>
      <c r="B1" s="3" t="s">
        <v>28</v>
      </c>
      <c r="C1" s="3" t="s">
        <v>11</v>
      </c>
      <c r="D1" s="3" t="s">
        <v>29</v>
      </c>
      <c r="E1" s="3" t="s">
        <v>20</v>
      </c>
      <c r="F1" s="3" t="s">
        <v>30</v>
      </c>
      <c r="G1" t="s">
        <v>31</v>
      </c>
      <c r="H1" t="s">
        <v>32</v>
      </c>
      <c r="I1" s="3" t="s">
        <v>15</v>
      </c>
      <c r="J1" s="3" t="s">
        <v>14</v>
      </c>
      <c r="K1" s="5" t="s">
        <v>33</v>
      </c>
      <c r="L1" s="3" t="s">
        <v>34</v>
      </c>
      <c r="M1" s="3" t="s">
        <v>35</v>
      </c>
      <c r="N1" t="s">
        <v>36</v>
      </c>
      <c r="O1" t="s">
        <v>37</v>
      </c>
      <c r="P1" t="s">
        <v>38</v>
      </c>
      <c r="Q1" t="s">
        <v>39</v>
      </c>
      <c r="R1" s="4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  <c r="AB1" t="s">
        <v>50</v>
      </c>
      <c r="AC1" t="s">
        <v>51</v>
      </c>
      <c r="AD1" t="s">
        <v>52</v>
      </c>
      <c r="AE1" t="s">
        <v>53</v>
      </c>
      <c r="AF1" t="s">
        <v>54</v>
      </c>
      <c r="AG1" t="s">
        <v>55</v>
      </c>
      <c r="AH1" t="s">
        <v>56</v>
      </c>
      <c r="AI1" t="s">
        <v>57</v>
      </c>
      <c r="AJ1" t="s">
        <v>58</v>
      </c>
      <c r="AK1" t="s">
        <v>59</v>
      </c>
      <c r="AL1" t="s">
        <v>60</v>
      </c>
      <c r="AM1" t="s">
        <v>61</v>
      </c>
      <c r="AN1" t="s">
        <v>62</v>
      </c>
      <c r="AO1" t="s">
        <v>63</v>
      </c>
      <c r="AP1" t="s">
        <v>64</v>
      </c>
      <c r="AQ1" t="s">
        <v>65</v>
      </c>
      <c r="AR1" t="s">
        <v>66</v>
      </c>
      <c r="AS1" t="s">
        <v>67</v>
      </c>
      <c r="AT1" t="s">
        <v>68</v>
      </c>
      <c r="AU1" t="s">
        <v>69</v>
      </c>
      <c r="AV1" t="s">
        <v>70</v>
      </c>
      <c r="AW1" t="s">
        <v>71</v>
      </c>
      <c r="AX1" t="s">
        <v>72</v>
      </c>
      <c r="AY1" t="s">
        <v>73</v>
      </c>
      <c r="AZ1" t="s">
        <v>74</v>
      </c>
      <c r="BA1" t="s">
        <v>75</v>
      </c>
      <c r="BB1" t="s">
        <v>76</v>
      </c>
      <c r="BC1" t="s">
        <v>77</v>
      </c>
      <c r="BD1" t="s">
        <v>78</v>
      </c>
      <c r="BE1" t="s">
        <v>79</v>
      </c>
      <c r="BF1" t="s">
        <v>80</v>
      </c>
      <c r="BG1" t="s">
        <v>81</v>
      </c>
      <c r="BH1" t="s">
        <v>82</v>
      </c>
      <c r="BI1" t="s">
        <v>83</v>
      </c>
    </row>
    <row r="2" spans="1:61" x14ac:dyDescent="0.55000000000000004">
      <c r="B2" t="str">
        <f>IF(アットコスメキャリア!I2="","",TEXT(アットコスメキャリア!I2,"yyyy/mm/dd hh:mm"))</f>
        <v/>
      </c>
      <c r="C2" t="str">
        <f>IF(アットコスメキャリア!L2="","",アットコスメキャリア!L2)</f>
        <v/>
      </c>
      <c r="D2" t="str">
        <f>IF(アットコスメキャリア!M2="","",アットコスメキャリア!M2)</f>
        <v/>
      </c>
      <c r="E2" t="str">
        <f>IF(アットコスメキャリア!U2="","",TEXT(アットコスメキャリア!U2,"0##########"))</f>
        <v/>
      </c>
      <c r="F2" t="str">
        <f>IF(アットコスメキャリア!Q2="","",アットコスメキャリア!Q2)</f>
        <v/>
      </c>
      <c r="I2" t="str">
        <f>IF(アットコスメキャリア!P2="","",TEXT(アットコスメキャリア!P2,"yyyy/mm/dd"))</f>
        <v/>
      </c>
      <c r="J2" t="str">
        <f>IF(アットコスメキャリア!O2="","",アットコスメキャリア!O2)</f>
        <v/>
      </c>
      <c r="L2" t="str">
        <f>IF(アットコスメキャリア!R2="","",アットコスメキャリア!R2)&amp;IF(アットコスメキャリア!S2="","",アットコスメキャリア!S2)</f>
        <v/>
      </c>
      <c r="M2" t="str">
        <f>IF(アットコスメキャリア!T2="","",アットコスメキャリア!T2)</f>
        <v/>
      </c>
      <c r="R2" t="str">
        <f>"【応募ID】"&amp;アットコスメキャリア!A2&amp;CHAR(10)&amp;
"【求人原稿ID】"&amp;アットコスメキャリア!B2&amp;CHAR(10)&amp;
"【エントリー種別】"&amp;アットコスメキャリア!C2&amp;CHAR(10)&amp;
"【経由】"&amp;アットコスメキャリア!D2&amp;CHAR(10)&amp;
"【カテゴリ】"&amp;アットコスメキャリア!E2&amp;CHAR(10)&amp;
"【職種】"&amp;アットコスメキャリア!F2&amp;CHAR(10)&amp;
"【職種見出し】"&amp;アットコスメキャリア!G2&amp;CHAR(10)&amp;
"【雇用形態】"&amp;アットコスメキャリア!H2&amp;CHAR(10)&amp;
"【採用ステータス】"&amp;アットコスメキャリア!J2&amp;CHAR(10)&amp;
"【成果報酬額（税抜）】"&amp;アットコスメキャリア!K2&amp;CHAR(10)&amp;
"【利用ステータス】"&amp;アットコスメキャリア!N2&amp;CHAR(10)&amp;
"【職務経歴（職種）】"&amp;アットコスメキャリア!V2&amp;CHAR(10)&amp;
"【自己紹介】"&amp;アットコスメキャリア!W2&amp;CHAR(10)&amp;
"【志望動機】"&amp;アットコスメキャリア!X2&amp;CHAR(10)&amp;
"【希望勤務地１】"&amp;アットコスメキャリア!Y2&amp;CHAR(10)&amp;
"【希望勤務地２】"&amp;アットコスメキャリア!Z2&amp;CHAR(10)&amp;
"【希望勤務地３】"&amp;アットコスメキャリア!AA2&amp;CHAR(10)</f>
        <v xml:space="preserve">【応募ID】
【求人原稿ID】
【エントリー種別】
【経由】
【カテゴリ】
【職種】
【職種見出し】
【雇用形態】
【採用ステータス】
【成果報酬額（税抜）】
【利用ステータス】
【職務経歴（職種）】
【自己紹介】
【志望動機】
【希望勤務地１】
【希望勤務地２】
【希望勤務地３】
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B64B-1E56-419C-87AD-E7ED9D5A1669}">
  <dimension ref="A1:AA2"/>
  <sheetViews>
    <sheetView workbookViewId="0"/>
  </sheetViews>
  <sheetFormatPr defaultRowHeight="18" x14ac:dyDescent="0.55000000000000004"/>
  <sheetData>
    <row r="1" spans="1:27" x14ac:dyDescent="0.5500000000000000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</row>
    <row r="2" spans="1:27" x14ac:dyDescent="0.55000000000000004">
      <c r="I2" s="1"/>
      <c r="P2" s="2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アットコスメキャリア to HRMOS</vt:lpstr>
      <vt:lpstr>アットコスメキャリア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千愛</dc:creator>
  <cp:lastModifiedBy>早川 千愛</cp:lastModifiedBy>
  <dcterms:created xsi:type="dcterms:W3CDTF">2024-06-14T08:16:11Z</dcterms:created>
  <dcterms:modified xsi:type="dcterms:W3CDTF">2024-06-14T08:20:05Z</dcterms:modified>
</cp:coreProperties>
</file>