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D7422EDE-CDF4-49AA-8F3A-C3A85823137C}" xr6:coauthVersionLast="47" xr6:coauthVersionMax="47" xr10:uidLastSave="{00000000-0000-0000-0000-000000000000}"/>
  <bookViews>
    <workbookView xWindow="380" yWindow="60" windowWidth="18620" windowHeight="10140" xr2:uid="{00000000-000D-0000-FFFF-FFFF00000000}"/>
  </bookViews>
  <sheets>
    <sheet name="LabBase to HRMOS" sheetId="3" r:id="rId1"/>
    <sheet name="元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3" l="1"/>
  <c r="R2" i="3"/>
  <c r="B2" i="3"/>
  <c r="U2" i="3"/>
  <c r="T2" i="3"/>
  <c r="L2" i="3"/>
  <c r="J2" i="3"/>
  <c r="F2" i="3"/>
  <c r="E2" i="3"/>
  <c r="C2" i="3"/>
  <c r="A2" i="3"/>
</calcChain>
</file>

<file path=xl/sharedStrings.xml><?xml version="1.0" encoding="utf-8"?>
<sst xmlns="http://schemas.openxmlformats.org/spreadsheetml/2006/main" count="93" uniqueCount="90">
  <si>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</si>
  <si>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</si>
  <si>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</si>
  <si>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</si>
  <si>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</si>
  <si>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</si>
  <si>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</si>
  <si>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</si>
  <si>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</si>
  <si>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</si>
  <si>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</si>
  <si>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</si>
  <si>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</si>
  <si>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</si>
  <si>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</si>
  <si>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</si>
  <si>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</si>
  <si>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</si>
  <si>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</si>
  <si>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</si>
  <si>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</si>
  <si>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</si>
  <si>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</si>
  <si>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</si>
  <si>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</si>
  <si>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</si>
  <si>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</si>
  <si>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</si>
  <si>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</si>
  <si>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</si>
  <si>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</si>
  <si>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</si>
  <si>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</si>
  <si>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</si>
  <si>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</si>
  <si>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</si>
  <si>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</si>
  <si>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</si>
  <si>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</si>
  <si>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</si>
  <si>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</si>
  <si>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</si>
  <si>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</si>
  <si>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</si>
  <si>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</si>
  <si>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</si>
  <si>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</si>
  <si>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</si>
  <si>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</si>
  <si>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</si>
  <si>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</si>
  <si>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</si>
  <si>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</si>
  <si>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</si>
  <si>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</si>
  <si>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</si>
  <si>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</si>
  <si>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</si>
  <si>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</si>
  <si>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</si>
  <si>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</si>
  <si>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名前</t>
  </si>
  <si>
    <t>名前（英字）</t>
  </si>
  <si>
    <t>自己紹介</t>
  </si>
  <si>
    <t>これからやってみたいこと</t>
  </si>
  <si>
    <t>居住</t>
  </si>
  <si>
    <t>現在所属している学校</t>
  </si>
  <si>
    <t>学部/研究科</t>
  </si>
  <si>
    <t>学科/専攻</t>
  </si>
  <si>
    <t>学年</t>
  </si>
  <si>
    <t>就職予定年</t>
  </si>
  <si>
    <t>研究室</t>
  </si>
  <si>
    <t>研究概要</t>
  </si>
  <si>
    <t>研究から学んだこと</t>
  </si>
  <si>
    <t>就活状況</t>
  </si>
  <si>
    <t>希望企業規模</t>
  </si>
  <si>
    <t>希望職種</t>
  </si>
  <si>
    <t>就職先に求めること</t>
  </si>
  <si>
    <t>希望勤務地</t>
  </si>
  <si>
    <t>求めるスカウトの種類</t>
  </si>
  <si>
    <t>プログラミングスキル</t>
  </si>
  <si>
    <t>出場・所属学会</t>
  </si>
  <si>
    <t>言語スキル</t>
  </si>
  <si>
    <t>メモ</t>
  </si>
  <si>
    <t>スカウトした日</t>
  </si>
  <si>
    <t>キープした日</t>
  </si>
  <si>
    <t>興味あり有無</t>
  </si>
  <si>
    <t>興味ありした募集</t>
  </si>
  <si>
    <t>応募した募集</t>
  </si>
  <si>
    <t>コース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</si>
</sst>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56C5-8034-40CF-A956-FDA441D32B83}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s="1" t="s">
        <v>0</v>
      </c>
      <c r="B1" s="1" t="s">
        <v>1</v>
      </c>
      <c r="C1" s="1" t="s">
        <v>2</v>
      </c>
      <c r="D1" t="s">
        <v>3</v>
      </c>
      <c r="E1" s="1" t="s">
        <v>4</v>
      </c>
      <c r="F1" s="1" t="s">
        <v>5</v>
      </c>
      <c r="G1" t="s">
        <v>6</v>
      </c>
      <c r="H1" t="s">
        <v>7</v>
      </c>
      <c r="I1" t="s">
        <v>8</v>
      </c>
      <c r="J1" s="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2" t="s">
        <v>17</v>
      </c>
      <c r="S1" s="3" t="s">
        <v>18</v>
      </c>
      <c r="T1" s="1" t="s">
        <v>19</v>
      </c>
      <c r="U1" s="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A2" t="str">
        <f>IF(元データ!AF2="","",元データ!AF2)</f>
        <v/>
      </c>
      <c r="B2" t="str">
        <f>REPLACE(SUBSTITUTE(SUBSTITUTE(IF(元データ!AA2="","",TEXT(元データ!AA2,"yyyy/m/d hh:mm:ss")),"T",""),"-","/"),11,0," ")</f>
        <v xml:space="preserve"> </v>
      </c>
      <c r="C2" t="str">
        <f>IF(元データ!A2="","",元データ!A2)</f>
        <v/>
      </c>
      <c r="E2" t="str">
        <f>TEXT(REPLACE(IF(元データ!AE2="","",元データ!AE2),1,2,"0"),"0##########")</f>
        <v>0</v>
      </c>
      <c r="F2" t="str">
        <f>IF(元データ!AD2="","",元データ!AD2)</f>
        <v/>
      </c>
      <c r="J2" t="str">
        <f>IF(元データ!C2="","",元データ!C2)</f>
        <v/>
      </c>
      <c r="L2" t="str">
        <f>IF(元データ!F2="","",元データ!F2)</f>
        <v/>
      </c>
      <c r="R2" t="str">
        <f>"【名前（英字）】"&amp;元データ!B2&amp;CHAR(10)&amp;
"【コース】"&amp;元データ!J2&amp;CHAR(10)&amp;
"【学年】"&amp;元データ!K2&amp;CHAR(10)&amp;
"【就職予定年】"&amp;元データ!L2&amp;CHAR(10)&amp;
"【研究室】"&amp;元データ!M2&amp;CHAR(10)&amp;
"【研究概要】"&amp;元データ!N2&amp;CHAR(10)&amp;
"【プログラミングスキル】"&amp;元データ!V2&amp;CHAR(10)&amp;
"【出場・所属学会】"&amp;元データ!W2&amp;CHAR(10)&amp;
"【言語スキル】"&amp;元データ!X2&amp;CHAR(10)&amp;
"【メモ】"&amp;元データ!Y2&amp;CHAR(10)&amp;
"【スカウトした日】"&amp;IF(元データ!Z2="","",TEXT(元データ!Z2,"yyyy/m/d hh:mm:ss"))&amp;CHAR(10)&amp;
"【興味あり有無】"&amp;元データ!AB2&amp;CHAR(10)&amp;
"【興味ありした募集】"&amp;元データ!AC2</f>
        <v>【名前（英字）】
【コース】
【学年】
【就職予定年】
【研究室】
【研究概要】
【プログラミングスキル】
【出場・所属学会】
【言語スキル】
【メモ】
【スカウトした日】
【興味あり有無】
【興味ありした募集】</v>
      </c>
      <c r="S2" t="str">
        <f>"【自己紹介】"&amp;元データ!D2&amp;CHAR(10)&amp;
"【これからやってみたいこと】"&amp;元データ!E2&amp;CHAR(10)&amp;
"【研究から学んだこと】"&amp;元データ!O2&amp;CHAR(10)&amp;
"【就活状況】"&amp;元データ!P2&amp;CHAR(10)&amp;
"【希望企業規模】"&amp;元データ!Q2&amp;CHAR(10)&amp;
"【希望職種】"&amp;元データ!R2&amp;CHAR(10)&amp;
"【就職先に求めること】"&amp;元データ!S2&amp;CHAR(10)&amp;
"【希望勤務地】"&amp;元データ!T2&amp;CHAR(10)&amp;
"【求めるスカウトの種類】"&amp;元データ!U2</f>
        <v>【自己紹介】
【これからやってみたいこと】
【研究から学んだこと】
【就活状況】
【希望企業規模】
【希望職種】
【就職先に求めること】
【希望勤務地】
【求めるスカウトの種類】</v>
      </c>
      <c r="T2" t="str">
        <f>IF(元データ!G2="","",元データ!G2)</f>
        <v/>
      </c>
      <c r="U2" t="str">
        <f>IF(元データ!H2="","",元データ!H2)&amp;IF(元データ!I2="","",元データ!I2)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"/>
  <sheetViews>
    <sheetView zoomScaleNormal="100" workbookViewId="0"/>
  </sheetViews>
  <sheetFormatPr defaultRowHeight="18" x14ac:dyDescent="0.55000000000000004"/>
  <cols>
    <col min="25" max="25" width="14.75" bestFit="1" customWidth="1"/>
    <col min="27" max="27" width="15.25" customWidth="1"/>
    <col min="28" max="28" width="14.33203125" customWidth="1"/>
    <col min="31" max="31" width="15.4140625" bestFit="1" customWidth="1"/>
    <col min="32" max="32" width="9.1640625" bestFit="1" customWidth="1"/>
  </cols>
  <sheetData>
    <row r="1" spans="1:32" x14ac:dyDescent="0.55000000000000004">
      <c r="A1" s="1" t="s">
        <v>61</v>
      </c>
      <c r="B1" s="2" t="s">
        <v>62</v>
      </c>
      <c r="C1" s="1" t="s">
        <v>9</v>
      </c>
      <c r="D1" s="3" t="s">
        <v>63</v>
      </c>
      <c r="E1" s="3" t="s">
        <v>64</v>
      </c>
      <c r="F1" s="1" t="s">
        <v>65</v>
      </c>
      <c r="G1" s="1" t="s">
        <v>66</v>
      </c>
      <c r="H1" s="1" t="s">
        <v>67</v>
      </c>
      <c r="I1" s="1" t="s">
        <v>68</v>
      </c>
      <c r="J1" s="2" t="s">
        <v>89</v>
      </c>
      <c r="K1" s="2" t="s">
        <v>69</v>
      </c>
      <c r="L1" s="2" t="s">
        <v>70</v>
      </c>
      <c r="M1" s="2" t="s">
        <v>71</v>
      </c>
      <c r="N1" s="2" t="s">
        <v>72</v>
      </c>
      <c r="O1" s="3" t="s">
        <v>73</v>
      </c>
      <c r="P1" s="3" t="s">
        <v>74</v>
      </c>
      <c r="Q1" s="3" t="s">
        <v>75</v>
      </c>
      <c r="R1" s="3" t="s">
        <v>76</v>
      </c>
      <c r="S1" s="3" t="s">
        <v>77</v>
      </c>
      <c r="T1" s="3" t="s">
        <v>78</v>
      </c>
      <c r="U1" s="3" t="s">
        <v>79</v>
      </c>
      <c r="V1" s="2" t="s">
        <v>80</v>
      </c>
      <c r="W1" s="2" t="s">
        <v>81</v>
      </c>
      <c r="X1" s="2" t="s">
        <v>82</v>
      </c>
      <c r="Y1" s="2" t="s">
        <v>83</v>
      </c>
      <c r="Z1" s="2" t="s">
        <v>84</v>
      </c>
      <c r="AA1" s="1" t="s">
        <v>85</v>
      </c>
      <c r="AB1" s="2" t="s">
        <v>86</v>
      </c>
      <c r="AC1" s="2" t="s">
        <v>87</v>
      </c>
      <c r="AD1" s="1" t="s">
        <v>5</v>
      </c>
      <c r="AE1" s="1" t="s">
        <v>4</v>
      </c>
      <c r="AF1" s="1" t="s">
        <v>88</v>
      </c>
    </row>
    <row r="2" spans="1:32" x14ac:dyDescent="0.55000000000000004">
      <c r="D2" s="4"/>
      <c r="E2" s="4"/>
      <c r="N2" s="4"/>
      <c r="Q2" s="4"/>
      <c r="R2" s="4"/>
      <c r="S2" s="4"/>
      <c r="T2" s="4"/>
      <c r="U2" s="4"/>
      <c r="V2" s="4"/>
      <c r="W2" s="4"/>
      <c r="X2" s="4"/>
      <c r="AC2" s="4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LabBase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笠貫 典子</cp:lastModifiedBy>
  <dcterms:created xsi:type="dcterms:W3CDTF">2024-02-09T06:56:03Z</dcterms:created>
  <dcterms:modified xsi:type="dcterms:W3CDTF">2024-07-10T06:36:25Z</dcterms:modified>
</cp:coreProperties>
</file>